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13_ncr:1_{7DAD3CE0-CA6B-4D43-8FAC-E5A868AF685E}" xr6:coauthVersionLast="47" xr6:coauthVersionMax="47" xr10:uidLastSave="{00000000-0000-0000-0000-000000000000}"/>
  <bookViews>
    <workbookView xWindow="-120" yWindow="-120" windowWidth="29040" windowHeight="15840" xr2:uid="{E755E1AD-F18B-4703-B119-4D4664525CFB}"/>
  </bookViews>
  <sheets>
    <sheet name="Overview" sheetId="1" r:id="rId1"/>
    <sheet name="Quick Stats" sheetId="3" r:id="rId2"/>
    <sheet name="Monday" sheetId="2" r:id="rId3"/>
    <sheet name="Tuesday" sheetId="4" r:id="rId4"/>
    <sheet name="Wednesday" sheetId="5" r:id="rId5"/>
    <sheet name="Thursday" sheetId="6" r:id="rId6"/>
    <sheet name="Friday" sheetId="7" r:id="rId7"/>
    <sheet name="Saturday" sheetId="8" r:id="rId8"/>
    <sheet name="Sunday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8" i="3" l="1"/>
  <c r="J75" i="3"/>
  <c r="F78" i="3"/>
  <c r="J68" i="3"/>
  <c r="J65" i="3"/>
  <c r="F68" i="3"/>
  <c r="J58" i="3"/>
  <c r="J55" i="3"/>
  <c r="F58" i="3"/>
  <c r="J48" i="3"/>
  <c r="J45" i="3"/>
  <c r="F48" i="3"/>
  <c r="J38" i="3"/>
  <c r="J35" i="3"/>
  <c r="F38" i="3"/>
  <c r="J25" i="3"/>
  <c r="J28" i="3"/>
  <c r="F28" i="3"/>
  <c r="F18" i="3"/>
  <c r="F75" i="3"/>
  <c r="F65" i="3"/>
  <c r="F55" i="3"/>
  <c r="F35" i="3"/>
  <c r="F45" i="3"/>
  <c r="F25" i="3"/>
  <c r="M7" i="1"/>
  <c r="M8" i="1"/>
  <c r="M9" i="1"/>
  <c r="M10" i="1"/>
  <c r="L7" i="1"/>
  <c r="L8" i="1"/>
  <c r="L9" i="1"/>
  <c r="L10" i="1"/>
  <c r="K7" i="1"/>
  <c r="K8" i="1"/>
  <c r="K9" i="1"/>
  <c r="K10" i="1"/>
  <c r="J7" i="1"/>
  <c r="J8" i="1"/>
  <c r="J9" i="1"/>
  <c r="J10" i="1"/>
  <c r="I7" i="1"/>
  <c r="I8" i="1"/>
  <c r="I9" i="1"/>
  <c r="I10" i="1"/>
  <c r="H7" i="1"/>
  <c r="H8" i="1"/>
  <c r="H9" i="1"/>
  <c r="H10" i="1"/>
  <c r="I6" i="1"/>
  <c r="J6" i="1"/>
  <c r="K6" i="1"/>
  <c r="L6" i="1"/>
  <c r="M6" i="1"/>
  <c r="H6" i="1"/>
  <c r="M7" i="9"/>
  <c r="K7" i="9"/>
  <c r="J7" i="9"/>
  <c r="I7" i="9"/>
  <c r="H7" i="9"/>
  <c r="L6" i="9"/>
  <c r="N6" i="9" s="1"/>
  <c r="L5" i="9"/>
  <c r="N5" i="9" s="1"/>
  <c r="N4" i="9"/>
  <c r="L4" i="9"/>
  <c r="L3" i="9"/>
  <c r="N3" i="9" s="1"/>
  <c r="L2" i="9"/>
  <c r="L7" i="9" s="1"/>
  <c r="M7" i="8"/>
  <c r="K7" i="8"/>
  <c r="J7" i="8"/>
  <c r="I7" i="8"/>
  <c r="H7" i="8"/>
  <c r="L6" i="8"/>
  <c r="N6" i="8" s="1"/>
  <c r="L5" i="8"/>
  <c r="N5" i="8" s="1"/>
  <c r="N4" i="8"/>
  <c r="L4" i="8"/>
  <c r="L3" i="8"/>
  <c r="N3" i="8" s="1"/>
  <c r="L2" i="8"/>
  <c r="L7" i="8" s="1"/>
  <c r="M7" i="7"/>
  <c r="K7" i="7"/>
  <c r="J7" i="7"/>
  <c r="I7" i="7"/>
  <c r="H7" i="7"/>
  <c r="L6" i="7"/>
  <c r="N6" i="7" s="1"/>
  <c r="L5" i="7"/>
  <c r="N5" i="7" s="1"/>
  <c r="N4" i="7"/>
  <c r="L4" i="7"/>
  <c r="L3" i="7"/>
  <c r="N3" i="7" s="1"/>
  <c r="L2" i="7"/>
  <c r="L7" i="7" s="1"/>
  <c r="M7" i="6"/>
  <c r="K7" i="6"/>
  <c r="J7" i="6"/>
  <c r="I7" i="6"/>
  <c r="H7" i="6"/>
  <c r="L6" i="6"/>
  <c r="N6" i="6" s="1"/>
  <c r="L5" i="6"/>
  <c r="N5" i="6" s="1"/>
  <c r="N4" i="6"/>
  <c r="L4" i="6"/>
  <c r="L3" i="6"/>
  <c r="N3" i="6" s="1"/>
  <c r="L2" i="6"/>
  <c r="L7" i="6" s="1"/>
  <c r="M7" i="5"/>
  <c r="K7" i="5"/>
  <c r="J7" i="5"/>
  <c r="I7" i="5"/>
  <c r="H7" i="5"/>
  <c r="N6" i="5"/>
  <c r="L6" i="5"/>
  <c r="L5" i="5"/>
  <c r="N5" i="5" s="1"/>
  <c r="N4" i="5"/>
  <c r="L4" i="5"/>
  <c r="L3" i="5"/>
  <c r="N3" i="5" s="1"/>
  <c r="L2" i="5"/>
  <c r="L7" i="5" s="1"/>
  <c r="M7" i="4"/>
  <c r="K7" i="4"/>
  <c r="J7" i="4"/>
  <c r="I7" i="4"/>
  <c r="H7" i="4"/>
  <c r="L6" i="4"/>
  <c r="N6" i="4" s="1"/>
  <c r="L5" i="4"/>
  <c r="N5" i="4" s="1"/>
  <c r="N4" i="4"/>
  <c r="L4" i="4"/>
  <c r="L3" i="4"/>
  <c r="N3" i="4" s="1"/>
  <c r="L2" i="4"/>
  <c r="L7" i="4" s="1"/>
  <c r="D3" i="3"/>
  <c r="D4" i="3"/>
  <c r="D5" i="3"/>
  <c r="D6" i="3"/>
  <c r="D7" i="3"/>
  <c r="D2" i="3"/>
  <c r="H11" i="1"/>
  <c r="H75" i="3"/>
  <c r="L7" i="2"/>
  <c r="I7" i="2"/>
  <c r="J7" i="2"/>
  <c r="K7" i="2"/>
  <c r="H7" i="2"/>
  <c r="M7" i="2"/>
  <c r="L3" i="2"/>
  <c r="L4" i="2"/>
  <c r="L5" i="2"/>
  <c r="L6" i="2"/>
  <c r="L2" i="2"/>
  <c r="N2" i="2"/>
  <c r="F2" i="3"/>
  <c r="D78" i="3"/>
  <c r="D68" i="3"/>
  <c r="H62" i="3" s="1"/>
  <c r="H65" i="3" s="1"/>
  <c r="D58" i="3"/>
  <c r="H52" i="3" s="1"/>
  <c r="H55" i="3" s="1"/>
  <c r="D48" i="3"/>
  <c r="D38" i="3"/>
  <c r="H32" i="3" s="1"/>
  <c r="H35" i="3" s="1"/>
  <c r="D28" i="3"/>
  <c r="H22" i="3" s="1"/>
  <c r="D18" i="3"/>
  <c r="N7" i="4" l="1"/>
  <c r="N7" i="5"/>
  <c r="N7" i="6"/>
  <c r="N7" i="7"/>
  <c r="N7" i="8"/>
  <c r="N7" i="9"/>
  <c r="N2" i="9"/>
  <c r="N2" i="8"/>
  <c r="N2" i="7"/>
  <c r="N2" i="6"/>
  <c r="N2" i="5"/>
  <c r="N2" i="4"/>
  <c r="F15" i="3"/>
  <c r="H25" i="3"/>
  <c r="D8" i="3"/>
  <c r="H42" i="3"/>
  <c r="H72" i="3"/>
  <c r="H12" i="3"/>
  <c r="N7" i="2"/>
  <c r="N6" i="1"/>
  <c r="N10" i="1"/>
  <c r="M11" i="1"/>
  <c r="B1" i="1" s="1"/>
  <c r="N9" i="1"/>
  <c r="N8" i="1"/>
  <c r="N7" i="1"/>
  <c r="L11" i="1"/>
  <c r="B2" i="1" s="1"/>
  <c r="J11" i="1"/>
  <c r="I11" i="1"/>
  <c r="K11" i="1"/>
  <c r="H2" i="3" l="1"/>
  <c r="J5" i="3" s="1"/>
  <c r="J15" i="3"/>
  <c r="H15" i="3"/>
  <c r="J18" i="3"/>
  <c r="H45" i="3"/>
  <c r="F5" i="3"/>
  <c r="F8" i="3"/>
  <c r="N3" i="2"/>
  <c r="N11" i="1"/>
  <c r="H5" i="3" l="1"/>
  <c r="J8" i="3"/>
  <c r="N4" i="2" l="1"/>
  <c r="N5" i="2"/>
  <c r="B3" i="1"/>
  <c r="N6" i="2" l="1"/>
</calcChain>
</file>

<file path=xl/sharedStrings.xml><?xml version="1.0" encoding="utf-8"?>
<sst xmlns="http://schemas.openxmlformats.org/spreadsheetml/2006/main" count="263" uniqueCount="48">
  <si>
    <t>Ad Account</t>
  </si>
  <si>
    <t>Language</t>
  </si>
  <si>
    <t>Campaign</t>
  </si>
  <si>
    <t>Objective</t>
  </si>
  <si>
    <t>Dialed #</t>
  </si>
  <si>
    <t>Incoming</t>
  </si>
  <si>
    <t>Completed</t>
  </si>
  <si>
    <t>Converted</t>
  </si>
  <si>
    <t>Duplicate</t>
  </si>
  <si>
    <t>Revenue</t>
  </si>
  <si>
    <t>Ad Spend</t>
  </si>
  <si>
    <t>Profit</t>
  </si>
  <si>
    <t>Ads</t>
  </si>
  <si>
    <t>Landers</t>
  </si>
  <si>
    <t>Total Ad Spend</t>
  </si>
  <si>
    <t>Total Revenue</t>
  </si>
  <si>
    <t>Total Profits</t>
  </si>
  <si>
    <t>Spend</t>
  </si>
  <si>
    <t>Account</t>
  </si>
  <si>
    <t>Call Revenue</t>
  </si>
  <si>
    <t>English</t>
  </si>
  <si>
    <t>Website &amp; FB Page</t>
  </si>
  <si>
    <t>Spanish</t>
  </si>
  <si>
    <t>Profits</t>
  </si>
  <si>
    <t>Monday</t>
  </si>
  <si>
    <t>Tuesday</t>
  </si>
  <si>
    <t>Wednesday</t>
  </si>
  <si>
    <t>Thursday</t>
  </si>
  <si>
    <t>Friday</t>
  </si>
  <si>
    <t>Saturday</t>
  </si>
  <si>
    <t>Sunday</t>
  </si>
  <si>
    <t>Overview</t>
  </si>
  <si>
    <t>Total</t>
  </si>
  <si>
    <t>ROI %</t>
  </si>
  <si>
    <t>CPC</t>
  </si>
  <si>
    <t>CPRC</t>
  </si>
  <si>
    <t>CPCC</t>
  </si>
  <si>
    <t>RPC</t>
  </si>
  <si>
    <t>RPCC</t>
  </si>
  <si>
    <t>ROI</t>
  </si>
  <si>
    <t>Cost Per Call</t>
  </si>
  <si>
    <t>Cost Per Converted Call</t>
  </si>
  <si>
    <t>Revenue Per Call</t>
  </si>
  <si>
    <t>Revenue Per Converted Call</t>
  </si>
  <si>
    <t>Return On Investment %</t>
  </si>
  <si>
    <t>Lead Generation - Call Ads</t>
  </si>
  <si>
    <t>My Business</t>
  </si>
  <si>
    <t>Sample Campaign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</si>
</sst>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0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/>
    <xf numFmtId="44" fontId="3" fillId="2" borderId="0" xfId="1" applyFont="1" applyFill="1" applyAlignment="1">
      <alignment horizontal="center"/>
    </xf>
    <xf numFmtId="44" fontId="0" fillId="0" borderId="0" xfId="1" applyFont="1"/>
    <xf numFmtId="44" fontId="2" fillId="0" borderId="0" xfId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44" fontId="5" fillId="0" borderId="0" xfId="1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6" fillId="0" borderId="0" xfId="0" applyFont="1"/>
    <xf numFmtId="0" fontId="5" fillId="0" borderId="0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44" fontId="5" fillId="0" borderId="1" xfId="1" applyFont="1" applyBorder="1"/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2" fillId="0" borderId="0" xfId="0" applyFont="1"/>
    <xf numFmtId="0" fontId="5" fillId="0" borderId="1" xfId="0" applyFont="1" applyFill="1" applyBorder="1" applyAlignment="1">
      <alignment horizontal="right"/>
    </xf>
    <xf numFmtId="44" fontId="5" fillId="0" borderId="1" xfId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4" fontId="5" fillId="0" borderId="0" xfId="1" applyFont="1" applyFill="1" applyBorder="1" applyAlignment="1">
      <alignment horizontal="right"/>
    </xf>
    <xf numFmtId="0" fontId="5" fillId="0" borderId="1" xfId="0" applyFont="1" applyFill="1" applyBorder="1" applyAlignment="1">
      <alignment horizontal="center"/>
    </xf>
    <xf numFmtId="44" fontId="4" fillId="0" borderId="0" xfId="1" applyFont="1" applyFill="1" applyBorder="1" applyAlignment="1">
      <alignment horizontal="center"/>
    </xf>
    <xf numFmtId="0" fontId="8" fillId="0" borderId="0" xfId="0" applyFont="1" applyFill="1"/>
    <xf numFmtId="44" fontId="0" fillId="0" borderId="13" xfId="1" applyFont="1" applyBorder="1" applyProtection="1"/>
    <xf numFmtId="44" fontId="0" fillId="0" borderId="13" xfId="1" applyFont="1" applyBorder="1" applyProtection="1">
      <protection locked="0"/>
    </xf>
    <xf numFmtId="0" fontId="2" fillId="6" borderId="2" xfId="0" applyFont="1" applyFill="1" applyBorder="1" applyAlignment="1" applyProtection="1">
      <alignment horizontal="center"/>
    </xf>
    <xf numFmtId="0" fontId="2" fillId="6" borderId="11" xfId="0" applyFont="1" applyFill="1" applyBorder="1" applyAlignment="1" applyProtection="1">
      <alignment horizontal="center"/>
    </xf>
    <xf numFmtId="44" fontId="2" fillId="6" borderId="3" xfId="1" applyFont="1" applyFill="1" applyBorder="1" applyProtection="1"/>
    <xf numFmtId="0" fontId="0" fillId="4" borderId="11" xfId="0" applyFill="1" applyBorder="1" applyProtection="1"/>
    <xf numFmtId="44" fontId="2" fillId="6" borderId="15" xfId="1" applyFont="1" applyFill="1" applyBorder="1" applyAlignment="1" applyProtection="1">
      <alignment horizontal="center"/>
    </xf>
    <xf numFmtId="0" fontId="2" fillId="6" borderId="15" xfId="0" applyFont="1" applyFill="1" applyBorder="1" applyAlignment="1" applyProtection="1">
      <alignment horizontal="center"/>
    </xf>
    <xf numFmtId="0" fontId="0" fillId="0" borderId="0" xfId="0" applyProtection="1"/>
    <xf numFmtId="0" fontId="0" fillId="0" borderId="12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4" borderId="0" xfId="0" applyFill="1" applyBorder="1" applyProtection="1"/>
    <xf numFmtId="44" fontId="0" fillId="0" borderId="16" xfId="1" applyFont="1" applyBorder="1" applyAlignment="1" applyProtection="1">
      <alignment horizontal="center"/>
    </xf>
    <xf numFmtId="44" fontId="0" fillId="0" borderId="16" xfId="0" applyNumberFormat="1" applyBorder="1" applyAlignment="1" applyProtection="1">
      <alignment horizontal="center"/>
    </xf>
    <xf numFmtId="44" fontId="0" fillId="4" borderId="16" xfId="1" applyFont="1" applyFill="1" applyBorder="1" applyAlignment="1" applyProtection="1">
      <alignment horizontal="center"/>
    </xf>
    <xf numFmtId="0" fontId="0" fillId="4" borderId="16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44" fontId="0" fillId="0" borderId="14" xfId="1" applyFont="1" applyBorder="1" applyProtection="1"/>
    <xf numFmtId="44" fontId="2" fillId="0" borderId="6" xfId="1" applyFont="1" applyBorder="1" applyProtection="1"/>
    <xf numFmtId="0" fontId="0" fillId="4" borderId="10" xfId="0" applyFill="1" applyBorder="1" applyProtection="1"/>
    <xf numFmtId="0" fontId="0" fillId="0" borderId="0" xfId="0" applyAlignment="1" applyProtection="1">
      <alignment horizontal="center"/>
    </xf>
    <xf numFmtId="44" fontId="0" fillId="0" borderId="0" xfId="1" applyFont="1" applyProtection="1"/>
    <xf numFmtId="44" fontId="0" fillId="0" borderId="0" xfId="1" applyFont="1" applyAlignment="1" applyProtection="1">
      <alignment horizontal="center"/>
    </xf>
    <xf numFmtId="0" fontId="2" fillId="7" borderId="2" xfId="0" applyFont="1" applyFill="1" applyBorder="1" applyAlignment="1" applyProtection="1">
      <alignment horizontal="center"/>
    </xf>
    <xf numFmtId="0" fontId="2" fillId="7" borderId="11" xfId="0" applyFont="1" applyFill="1" applyBorder="1" applyAlignment="1" applyProtection="1">
      <alignment horizontal="center"/>
    </xf>
    <xf numFmtId="44" fontId="2" fillId="7" borderId="3" xfId="1" applyFont="1" applyFill="1" applyBorder="1" applyProtection="1"/>
    <xf numFmtId="44" fontId="2" fillId="7" borderId="15" xfId="1" applyFont="1" applyFill="1" applyBorder="1" applyAlignment="1" applyProtection="1">
      <alignment horizontal="center"/>
    </xf>
    <xf numFmtId="0" fontId="2" fillId="7" borderId="15" xfId="0" applyFont="1" applyFill="1" applyBorder="1" applyAlignment="1" applyProtection="1">
      <alignment horizontal="center"/>
    </xf>
    <xf numFmtId="44" fontId="0" fillId="0" borderId="14" xfId="1" applyFont="1" applyBorder="1" applyProtection="1">
      <protection locked="0"/>
    </xf>
    <xf numFmtId="44" fontId="0" fillId="0" borderId="16" xfId="1" applyFont="1" applyBorder="1" applyAlignment="1" applyProtection="1">
      <alignment horizontal="center"/>
      <protection locked="0"/>
    </xf>
    <xf numFmtId="9" fontId="0" fillId="0" borderId="13" xfId="2" applyFont="1" applyBorder="1" applyAlignment="1" applyProtection="1">
      <alignment horizontal="center"/>
    </xf>
    <xf numFmtId="0" fontId="2" fillId="7" borderId="16" xfId="0" applyFont="1" applyFill="1" applyBorder="1" applyAlignment="1" applyProtection="1">
      <alignment horizontal="center"/>
    </xf>
    <xf numFmtId="44" fontId="2" fillId="7" borderId="16" xfId="1" applyFont="1" applyFill="1" applyBorder="1" applyAlignment="1" applyProtection="1">
      <alignment horizontal="center"/>
    </xf>
    <xf numFmtId="44" fontId="0" fillId="0" borderId="16" xfId="1" applyFont="1" applyFill="1" applyBorder="1" applyAlignment="1" applyProtection="1">
      <alignment horizontal="center"/>
    </xf>
    <xf numFmtId="44" fontId="0" fillId="0" borderId="17" xfId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4" borderId="13" xfId="0" applyFill="1" applyBorder="1" applyProtection="1"/>
    <xf numFmtId="0" fontId="2" fillId="7" borderId="13" xfId="0" applyFont="1" applyFill="1" applyBorder="1" applyAlignment="1" applyProtection="1">
      <alignment horizontal="center"/>
    </xf>
    <xf numFmtId="44" fontId="0" fillId="0" borderId="13" xfId="0" applyNumberFormat="1" applyBorder="1" applyProtection="1"/>
    <xf numFmtId="0" fontId="7" fillId="8" borderId="2" xfId="0" applyFont="1" applyFill="1" applyBorder="1" applyProtection="1"/>
    <xf numFmtId="0" fontId="9" fillId="8" borderId="7" xfId="0" applyFont="1" applyFill="1" applyBorder="1" applyProtection="1"/>
    <xf numFmtId="0" fontId="7" fillId="8" borderId="20" xfId="0" applyFont="1" applyFill="1" applyBorder="1" applyProtection="1"/>
    <xf numFmtId="0" fontId="9" fillId="8" borderId="22" xfId="0" applyFont="1" applyFill="1" applyBorder="1" applyProtection="1"/>
    <xf numFmtId="0" fontId="7" fillId="8" borderId="12" xfId="0" applyFont="1" applyFill="1" applyBorder="1" applyProtection="1"/>
    <xf numFmtId="0" fontId="9" fillId="8" borderId="23" xfId="0" applyFont="1" applyFill="1" applyBorder="1" applyProtection="1"/>
    <xf numFmtId="0" fontId="7" fillId="8" borderId="5" xfId="0" applyFont="1" applyFill="1" applyBorder="1" applyProtection="1"/>
    <xf numFmtId="0" fontId="9" fillId="8" borderId="9" xfId="0" applyFont="1" applyFill="1" applyBorder="1" applyProtection="1"/>
    <xf numFmtId="0" fontId="0" fillId="9" borderId="0" xfId="0" applyFill="1" applyBorder="1" applyProtection="1"/>
    <xf numFmtId="0" fontId="0" fillId="9" borderId="12" xfId="0" applyFill="1" applyBorder="1" applyProtection="1"/>
    <xf numFmtId="0" fontId="0" fillId="9" borderId="0" xfId="0" applyFill="1" applyBorder="1" applyAlignment="1" applyProtection="1">
      <alignment horizontal="center"/>
    </xf>
    <xf numFmtId="44" fontId="0" fillId="9" borderId="0" xfId="1" applyFont="1" applyFill="1" applyBorder="1" applyProtection="1"/>
    <xf numFmtId="44" fontId="0" fillId="9" borderId="0" xfId="1" applyFont="1" applyFill="1" applyBorder="1" applyAlignment="1" applyProtection="1">
      <alignment horizontal="center"/>
    </xf>
    <xf numFmtId="44" fontId="0" fillId="0" borderId="0" xfId="1" applyFont="1" applyBorder="1" applyProtection="1"/>
    <xf numFmtId="44" fontId="0" fillId="0" borderId="0" xfId="1" applyFont="1" applyBorder="1" applyAlignment="1" applyProtection="1">
      <alignment horizontal="center"/>
    </xf>
    <xf numFmtId="0" fontId="7" fillId="9" borderId="12" xfId="0" applyFont="1" applyFill="1" applyBorder="1" applyAlignment="1" applyProtection="1">
      <alignment horizontal="center" vertical="center" textRotation="90"/>
    </xf>
    <xf numFmtId="0" fontId="2" fillId="9" borderId="0" xfId="0" applyFont="1" applyFill="1" applyBorder="1" applyAlignment="1" applyProtection="1">
      <alignment horizontal="center"/>
    </xf>
    <xf numFmtId="44" fontId="2" fillId="9" borderId="0" xfId="1" applyFont="1" applyFill="1" applyBorder="1" applyProtection="1"/>
    <xf numFmtId="44" fontId="0" fillId="9" borderId="0" xfId="0" applyNumberForma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11" xfId="0" applyFill="1" applyBorder="1" applyProtection="1"/>
    <xf numFmtId="44" fontId="5" fillId="0" borderId="1" xfId="1" applyFont="1" applyFill="1" applyBorder="1" applyAlignment="1">
      <alignment horizontal="center"/>
    </xf>
    <xf numFmtId="44" fontId="5" fillId="0" borderId="0" xfId="1" applyFont="1" applyFill="1"/>
    <xf numFmtId="0" fontId="2" fillId="4" borderId="16" xfId="0" applyFont="1" applyFill="1" applyBorder="1" applyAlignment="1" applyProtection="1">
      <alignment horizontal="center"/>
    </xf>
    <xf numFmtId="44" fontId="0" fillId="4" borderId="17" xfId="0" applyNumberFormat="1" applyFill="1" applyBorder="1" applyAlignment="1" applyProtection="1">
      <alignment horizontal="center"/>
    </xf>
    <xf numFmtId="0" fontId="0" fillId="4" borderId="3" xfId="0" applyFill="1" applyBorder="1" applyProtection="1"/>
    <xf numFmtId="44" fontId="0" fillId="4" borderId="17" xfId="1" applyFont="1" applyFill="1" applyBorder="1" applyAlignment="1" applyProtection="1">
      <alignment horizontal="center"/>
    </xf>
    <xf numFmtId="0" fontId="2" fillId="4" borderId="3" xfId="0" applyFont="1" applyFill="1" applyBorder="1" applyAlignment="1" applyProtection="1">
      <alignment horizontal="center"/>
    </xf>
    <xf numFmtId="0" fontId="0" fillId="4" borderId="17" xfId="0" applyFill="1" applyBorder="1" applyAlignment="1" applyProtection="1">
      <alignment horizontal="center"/>
    </xf>
    <xf numFmtId="0" fontId="11" fillId="0" borderId="2" xfId="0" applyFont="1" applyBorder="1"/>
    <xf numFmtId="44" fontId="11" fillId="0" borderId="7" xfId="1" applyFont="1" applyBorder="1"/>
    <xf numFmtId="0" fontId="12" fillId="0" borderId="0" xfId="0" applyFont="1"/>
    <xf numFmtId="0" fontId="11" fillId="0" borderId="4" xfId="0" applyFont="1" applyBorder="1"/>
    <xf numFmtId="44" fontId="11" fillId="0" borderId="8" xfId="1" applyFont="1" applyBorder="1"/>
    <xf numFmtId="0" fontId="11" fillId="0" borderId="5" xfId="0" applyFont="1" applyBorder="1"/>
    <xf numFmtId="44" fontId="11" fillId="0" borderId="9" xfId="1" applyFont="1" applyBorder="1"/>
    <xf numFmtId="0" fontId="10" fillId="5" borderId="20" xfId="0" applyFont="1" applyFill="1" applyBorder="1" applyAlignment="1" applyProtection="1">
      <alignment horizontal="center"/>
    </xf>
    <xf numFmtId="0" fontId="10" fillId="5" borderId="24" xfId="0" applyFont="1" applyFill="1" applyBorder="1" applyAlignment="1" applyProtection="1">
      <alignment horizontal="center"/>
    </xf>
    <xf numFmtId="0" fontId="10" fillId="5" borderId="21" xfId="0" applyFont="1" applyFill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0" fontId="7" fillId="5" borderId="2" xfId="0" applyFont="1" applyFill="1" applyBorder="1" applyAlignment="1" applyProtection="1">
      <alignment horizontal="center" vertical="center" textRotation="90"/>
    </xf>
    <xf numFmtId="0" fontId="7" fillId="5" borderId="12" xfId="0" applyFont="1" applyFill="1" applyBorder="1" applyAlignment="1" applyProtection="1">
      <alignment horizontal="center" vertical="center" textRotation="90"/>
    </xf>
    <xf numFmtId="0" fontId="7" fillId="5" borderId="5" xfId="0" applyFont="1" applyFill="1" applyBorder="1" applyAlignment="1" applyProtection="1">
      <alignment horizontal="center" vertical="center" textRotation="90"/>
    </xf>
    <xf numFmtId="0" fontId="7" fillId="3" borderId="2" xfId="0" applyFont="1" applyFill="1" applyBorder="1" applyAlignment="1" applyProtection="1">
      <alignment horizontal="center" vertical="center" textRotation="90"/>
    </xf>
    <xf numFmtId="0" fontId="7" fillId="3" borderId="12" xfId="0" applyFont="1" applyFill="1" applyBorder="1" applyAlignment="1" applyProtection="1">
      <alignment horizontal="center" vertical="center" textRotation="90"/>
    </xf>
    <xf numFmtId="0" fontId="7" fillId="3" borderId="5" xfId="0" applyFont="1" applyFill="1" applyBorder="1" applyAlignment="1" applyProtection="1">
      <alignment horizontal="center" vertical="center" textRotation="90"/>
    </xf>
    <xf numFmtId="44" fontId="5" fillId="0" borderId="0" xfId="1" applyFont="1" applyFill="1" applyBorder="1" applyAlignment="1">
      <alignment horizontal="center"/>
    </xf>
    <xf numFmtId="0" fontId="0" fillId="0" borderId="16" xfId="1" applyNumberFormat="1" applyFont="1" applyFill="1" applyBorder="1" applyAlignment="1" applyProtection="1">
      <alignment horizontal="center"/>
    </xf>
    <xf numFmtId="0" fontId="0" fillId="0" borderId="17" xfId="1" applyNumberFormat="1" applyFont="1" applyFill="1" applyBorder="1" applyAlignment="1" applyProtection="1">
      <alignment horizontal="center"/>
    </xf>
    <xf numFmtId="0" fontId="0" fillId="0" borderId="13" xfId="0" applyNumberFormat="1" applyBorder="1" applyProtection="1"/>
  </cellXfs>
  <cellStyles count="3">
    <cellStyle name="Currency" xfId="1" builtinId="4"/>
    <cellStyle name="Normal" xfId="0" builtinId="0"/>
    <cellStyle name="Percent" xfId="2" builtinId="5"/>
  </cellStyles>
  <dxfs count="10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6CD30-3D49-4144-9764-A092049DEB3E}">
  <dimension ref="A1:N11"/>
  <sheetViews>
    <sheetView tabSelected="1" zoomScale="80" zoomScaleNormal="80" workbookViewId="0">
      <selection activeCell="G19" sqref="G19"/>
    </sheetView>
  </sheetViews>
  <sheetFormatPr defaultRowHeight="15" x14ac:dyDescent="0.25"/>
  <cols>
    <col min="1" max="1" width="20.85546875" bestFit="1" customWidth="1"/>
    <col min="2" max="2" width="16.7109375" customWidth="1"/>
    <col min="3" max="3" width="64.85546875" bestFit="1" customWidth="1"/>
    <col min="4" max="4" width="27.85546875" bestFit="1" customWidth="1"/>
    <col min="5" max="5" width="18.140625" customWidth="1"/>
    <col min="6" max="6" width="14.7109375" customWidth="1"/>
    <col min="7" max="7" width="22.42578125" customWidth="1"/>
    <col min="8" max="14" width="14.7109375" customWidth="1"/>
  </cols>
  <sheetData>
    <row r="1" spans="1:14" s="100" customFormat="1" ht="21" x14ac:dyDescent="0.35">
      <c r="A1" s="98" t="s">
        <v>14</v>
      </c>
      <c r="B1" s="99">
        <f>M11</f>
        <v>58.16</v>
      </c>
    </row>
    <row r="2" spans="1:14" s="100" customFormat="1" ht="21.75" thickBot="1" x14ac:dyDescent="0.4">
      <c r="A2" s="101" t="s">
        <v>15</v>
      </c>
      <c r="B2" s="102">
        <f>L11</f>
        <v>280</v>
      </c>
    </row>
    <row r="3" spans="1:14" s="100" customFormat="1" ht="22.5" thickTop="1" thickBot="1" x14ac:dyDescent="0.4">
      <c r="A3" s="103" t="s">
        <v>16</v>
      </c>
      <c r="B3" s="104">
        <f>B2-B1</f>
        <v>221.84</v>
      </c>
    </row>
    <row r="5" spans="1:14" ht="15.75" x14ac:dyDescent="0.25">
      <c r="A5" s="1" t="s">
        <v>0</v>
      </c>
      <c r="B5" s="1" t="s">
        <v>1</v>
      </c>
      <c r="C5" s="2" t="s">
        <v>2</v>
      </c>
      <c r="D5" s="2" t="s">
        <v>3</v>
      </c>
      <c r="E5" s="2" t="s">
        <v>12</v>
      </c>
      <c r="F5" s="2" t="s">
        <v>13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3" t="s">
        <v>9</v>
      </c>
      <c r="M5" s="3" t="s">
        <v>10</v>
      </c>
      <c r="N5" s="3" t="s">
        <v>11</v>
      </c>
    </row>
    <row r="6" spans="1:14" x14ac:dyDescent="0.25">
      <c r="A6" s="20">
        <v>0</v>
      </c>
      <c r="B6" s="20" t="s">
        <v>20</v>
      </c>
      <c r="C6" s="15" t="s">
        <v>21</v>
      </c>
      <c r="D6" s="15"/>
      <c r="E6" s="15"/>
      <c r="F6" s="15"/>
      <c r="G6" s="20">
        <v>18881234567</v>
      </c>
      <c r="H6" s="19">
        <f>Monday!H2+Tuesday!H2+Wednesday!H2+Thursday!H2+Friday!H2+Saturday!H2+Sunday!H2</f>
        <v>3</v>
      </c>
      <c r="I6" s="19">
        <f>Monday!I2+Tuesday!I2+Wednesday!I2+Thursday!I2+Friday!I2+Saturday!I2+Sunday!I2</f>
        <v>3</v>
      </c>
      <c r="J6" s="19">
        <f>Monday!J2+Tuesday!J2+Wednesday!J2+Thursday!J2+Friday!J2+Saturday!J2+Sunday!J2</f>
        <v>1</v>
      </c>
      <c r="K6" s="19">
        <f>Monday!K2+Tuesday!K2+Wednesday!K2+Thursday!K2+Friday!K2+Saturday!K2+Sunday!K2</f>
        <v>0</v>
      </c>
      <c r="L6" s="19">
        <f>Monday!L2+Tuesday!L2+Wednesday!L2+Thursday!L2+Friday!L2+Saturday!L2+Sunday!L2</f>
        <v>35</v>
      </c>
      <c r="M6" s="19">
        <f>Monday!M2+Tuesday!M2+Wednesday!M2+Thursday!M2+Friday!M2+Saturday!M2+Sunday!M2</f>
        <v>0</v>
      </c>
      <c r="N6" s="10">
        <f>L6-M6</f>
        <v>35</v>
      </c>
    </row>
    <row r="7" spans="1:14" s="14" customFormat="1" x14ac:dyDescent="0.25">
      <c r="A7" s="9">
        <v>1</v>
      </c>
      <c r="B7" s="9" t="s">
        <v>22</v>
      </c>
      <c r="C7" s="8" t="s">
        <v>47</v>
      </c>
      <c r="D7" s="8" t="s">
        <v>45</v>
      </c>
      <c r="E7" s="8"/>
      <c r="F7" s="8"/>
      <c r="G7" s="9">
        <v>18559876541</v>
      </c>
      <c r="H7" s="19">
        <f>Monday!H3+Tuesday!H3+Wednesday!H3+Thursday!H3+Friday!H3+Saturday!H3+Sunday!H3</f>
        <v>19</v>
      </c>
      <c r="I7" s="19">
        <f>Monday!I3+Tuesday!I3+Wednesday!I3+Thursday!I3+Friday!I3+Saturday!I3+Sunday!I3</f>
        <v>18</v>
      </c>
      <c r="J7" s="19">
        <f>Monday!J3+Tuesday!J3+Wednesday!J3+Thursday!J3+Friday!J3+Saturday!J3+Sunday!J3</f>
        <v>7</v>
      </c>
      <c r="K7" s="19">
        <f>Monday!K3+Tuesday!K3+Wednesday!K3+Thursday!K3+Friday!K3+Saturday!K3+Sunday!K3</f>
        <v>10</v>
      </c>
      <c r="L7" s="19">
        <f>Monday!L3+Tuesday!L3+Wednesday!L3+Thursday!L3+Friday!L3+Saturday!L3+Sunday!L3</f>
        <v>245</v>
      </c>
      <c r="M7" s="19">
        <f>Monday!M3+Tuesday!M3+Wednesday!M3+Thursday!M3+Friday!M3+Saturday!M3+Sunday!M3</f>
        <v>58.16</v>
      </c>
      <c r="N7" s="10">
        <f t="shared" ref="N7:N10" si="0">L7-M7</f>
        <v>186.84</v>
      </c>
    </row>
    <row r="8" spans="1:14" s="14" customFormat="1" x14ac:dyDescent="0.25">
      <c r="A8" s="11"/>
      <c r="B8" s="11"/>
      <c r="C8" s="8"/>
      <c r="D8" s="12"/>
      <c r="E8" s="12"/>
      <c r="F8" s="12"/>
      <c r="G8" s="11"/>
      <c r="H8" s="19">
        <f>Monday!H4+Tuesday!H4+Wednesday!H4+Thursday!H4+Friday!H4+Saturday!H4+Sunday!H4</f>
        <v>0</v>
      </c>
      <c r="I8" s="19">
        <f>Monday!I4+Tuesday!I4+Wednesday!I4+Thursday!I4+Friday!I4+Saturday!I4+Sunday!I4</f>
        <v>0</v>
      </c>
      <c r="J8" s="19">
        <f>Monday!J4+Tuesday!J4+Wednesday!J4+Thursday!J4+Friday!J4+Saturday!J4+Sunday!J4</f>
        <v>0</v>
      </c>
      <c r="K8" s="19">
        <f>Monday!K4+Tuesday!K4+Wednesday!K4+Thursday!K4+Friday!K4+Saturday!K4+Sunday!K4</f>
        <v>0</v>
      </c>
      <c r="L8" s="19">
        <f>Monday!L4+Tuesday!L4+Wednesday!L4+Thursday!L4+Friday!L4+Saturday!L4+Sunday!L4</f>
        <v>0</v>
      </c>
      <c r="M8" s="19">
        <f>Monday!M4+Tuesday!M4+Wednesday!M4+Thursday!M4+Friday!M4+Saturday!M4+Sunday!M4</f>
        <v>0</v>
      </c>
      <c r="N8" s="10">
        <f t="shared" si="0"/>
        <v>0</v>
      </c>
    </row>
    <row r="9" spans="1:14" s="14" customFormat="1" x14ac:dyDescent="0.25">
      <c r="A9" s="11"/>
      <c r="B9" s="11"/>
      <c r="C9" s="8"/>
      <c r="D9" s="12"/>
      <c r="E9" s="12"/>
      <c r="F9" s="12"/>
      <c r="G9" s="11"/>
      <c r="H9" s="19">
        <f>Monday!H5+Tuesday!H5+Wednesday!H5+Thursday!H5+Friday!H5+Saturday!H5+Sunday!H5</f>
        <v>0</v>
      </c>
      <c r="I9" s="19">
        <f>Monday!I5+Tuesday!I5+Wednesday!I5+Thursday!I5+Friday!I5+Saturday!I5+Sunday!I5</f>
        <v>0</v>
      </c>
      <c r="J9" s="19">
        <f>Monday!J5+Tuesday!J5+Wednesday!J5+Thursday!J5+Friday!J5+Saturday!J5+Sunday!J5</f>
        <v>0</v>
      </c>
      <c r="K9" s="19">
        <f>Monday!K5+Tuesday!K5+Wednesday!K5+Thursday!K5+Friday!K5+Saturday!K5+Sunday!K5</f>
        <v>0</v>
      </c>
      <c r="L9" s="19">
        <f>Monday!L5+Tuesday!L5+Wednesday!L5+Thursday!L5+Friday!L5+Saturday!L5+Sunday!L5</f>
        <v>0</v>
      </c>
      <c r="M9" s="19">
        <f>Monday!M5+Tuesday!M5+Wednesday!M5+Thursday!M5+Friday!M5+Saturday!M5+Sunday!M5</f>
        <v>0</v>
      </c>
      <c r="N9" s="10">
        <f t="shared" si="0"/>
        <v>0</v>
      </c>
    </row>
    <row r="10" spans="1:14" ht="15.75" thickBot="1" x14ac:dyDescent="0.3">
      <c r="A10" s="26"/>
      <c r="B10" s="13"/>
      <c r="C10" s="16"/>
      <c r="D10" s="17"/>
      <c r="E10" s="17"/>
      <c r="F10" s="17"/>
      <c r="G10" s="13"/>
      <c r="H10" s="22">
        <f>Monday!H6+Tuesday!H6+Wednesday!H6+Thursday!H6+Friday!H6+Saturday!H6+Sunday!H6</f>
        <v>0</v>
      </c>
      <c r="I10" s="22">
        <f>Monday!I6+Tuesday!I6+Wednesday!I6+Thursday!I6+Friday!I6+Saturday!I6+Sunday!I6</f>
        <v>0</v>
      </c>
      <c r="J10" s="22">
        <f>Monday!J6+Tuesday!J6+Wednesday!J6+Thursday!J6+Friday!J6+Saturday!J6+Sunday!J6</f>
        <v>0</v>
      </c>
      <c r="K10" s="22">
        <f>Monday!K6+Tuesday!K6+Wednesday!K6+Thursday!K6+Friday!K6+Saturday!K6+Sunday!K6</f>
        <v>0</v>
      </c>
      <c r="L10" s="22">
        <f>Monday!L6+Tuesday!L6+Wednesday!L6+Thursday!L6+Friday!L6+Saturday!L6+Sunday!L6</f>
        <v>0</v>
      </c>
      <c r="M10" s="22">
        <f>Monday!M6+Tuesday!M6+Wednesday!M6+Thursday!M6+Friday!M6+Saturday!M6+Sunday!M6</f>
        <v>0</v>
      </c>
      <c r="N10" s="90">
        <f t="shared" si="0"/>
        <v>0</v>
      </c>
    </row>
    <row r="11" spans="1:14" s="21" customFormat="1" ht="15.75" thickTop="1" x14ac:dyDescent="0.25">
      <c r="H11" s="21">
        <f t="shared" ref="H11:M11" si="1">SUM(H6:H10)</f>
        <v>22</v>
      </c>
      <c r="I11" s="21">
        <f t="shared" si="1"/>
        <v>21</v>
      </c>
      <c r="J11" s="21">
        <f t="shared" si="1"/>
        <v>8</v>
      </c>
      <c r="K11" s="21">
        <f t="shared" si="1"/>
        <v>10</v>
      </c>
      <c r="L11" s="5">
        <f t="shared" si="1"/>
        <v>280</v>
      </c>
      <c r="M11" s="5">
        <f t="shared" si="1"/>
        <v>58.16</v>
      </c>
      <c r="N11" s="5">
        <f>L11-M11</f>
        <v>221.84</v>
      </c>
    </row>
  </sheetData>
  <conditionalFormatting sqref="G5">
    <cfRule type="duplicateValues" dxfId="108" priority="17"/>
  </conditionalFormatting>
  <conditionalFormatting sqref="B3 N6:N10">
    <cfRule type="cellIs" dxfId="107" priority="15" operator="lessThan">
      <formula>0</formula>
    </cfRule>
    <cfRule type="cellIs" dxfId="106" priority="16" operator="greaterThan">
      <formula>0</formula>
    </cfRule>
  </conditionalFormatting>
  <conditionalFormatting sqref="N11">
    <cfRule type="cellIs" dxfId="105" priority="2" operator="lessThan">
      <formula>0</formula>
    </cfRule>
    <cfRule type="cellIs" dxfId="104" priority="3" operator="greaterThan">
      <formula>0</formula>
    </cfRule>
  </conditionalFormatting>
  <conditionalFormatting sqref="G6:G7">
    <cfRule type="duplicateValues" dxfId="103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C3EA-DB7D-4D0E-9BDC-0B8E4823A663}">
  <dimension ref="A1:P81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J79" sqref="J79"/>
    </sheetView>
  </sheetViews>
  <sheetFormatPr defaultRowHeight="15" outlineLevelRow="2" x14ac:dyDescent="0.25"/>
  <cols>
    <col min="1" max="1" width="9.140625" style="37"/>
    <col min="2" max="2" width="12.140625" style="50" customWidth="1"/>
    <col min="3" max="3" width="14" style="50" customWidth="1"/>
    <col min="4" max="4" width="16.42578125" style="51" customWidth="1"/>
    <col min="5" max="5" width="1.28515625" style="37" customWidth="1"/>
    <col min="6" max="6" width="15.7109375" style="52" customWidth="1"/>
    <col min="7" max="7" width="1.28515625" style="37" customWidth="1"/>
    <col min="8" max="8" width="15.7109375" style="50" customWidth="1"/>
    <col min="9" max="9" width="1.28515625" style="37" customWidth="1"/>
    <col min="10" max="10" width="15.7109375" style="37" customWidth="1"/>
    <col min="11" max="12" width="9.140625" style="37"/>
    <col min="13" max="13" width="26.28515625" style="37" bestFit="1" customWidth="1"/>
    <col min="14" max="16384" width="9.140625" style="37"/>
  </cols>
  <sheetData>
    <row r="1" spans="1:16" ht="15" customHeight="1" thickBot="1" x14ac:dyDescent="0.3">
      <c r="A1" s="113" t="s">
        <v>31</v>
      </c>
      <c r="B1" s="31" t="s">
        <v>18</v>
      </c>
      <c r="C1" s="32" t="s">
        <v>0</v>
      </c>
      <c r="D1" s="33" t="s">
        <v>17</v>
      </c>
      <c r="E1" s="34"/>
      <c r="F1" s="35" t="s">
        <v>19</v>
      </c>
      <c r="G1" s="34"/>
      <c r="H1" s="36" t="s">
        <v>23</v>
      </c>
      <c r="I1" s="34"/>
      <c r="J1" s="94"/>
      <c r="K1" s="89"/>
      <c r="L1" s="69" t="s">
        <v>34</v>
      </c>
      <c r="M1" s="70" t="s">
        <v>40</v>
      </c>
      <c r="N1" s="89"/>
      <c r="O1" s="88"/>
      <c r="P1" s="65"/>
    </row>
    <row r="2" spans="1:16" ht="15.75" thickBot="1" x14ac:dyDescent="0.3">
      <c r="A2" s="114"/>
      <c r="B2" s="38" t="s">
        <v>46</v>
      </c>
      <c r="C2" s="39">
        <v>1</v>
      </c>
      <c r="D2" s="29">
        <f>D12+D22+D32+D42+D52+D62+D72</f>
        <v>0</v>
      </c>
      <c r="E2" s="40"/>
      <c r="F2" s="41">
        <f>F12+F22+F32+F42+F52+F62+F72</f>
        <v>0</v>
      </c>
      <c r="G2" s="40"/>
      <c r="H2" s="42">
        <f>H12+H22+H32+H42+H52+H62+H72</f>
        <v>0</v>
      </c>
      <c r="I2" s="40"/>
      <c r="J2" s="66"/>
      <c r="K2" s="88"/>
      <c r="L2" s="71" t="s">
        <v>36</v>
      </c>
      <c r="M2" s="72" t="s">
        <v>41</v>
      </c>
      <c r="N2" s="88"/>
      <c r="O2" s="88"/>
      <c r="P2" s="65"/>
    </row>
    <row r="3" spans="1:16" ht="15.75" thickBot="1" x14ac:dyDescent="0.3">
      <c r="A3" s="114"/>
      <c r="B3" s="38"/>
      <c r="C3" s="39"/>
      <c r="D3" s="29">
        <f t="shared" ref="D3:D7" si="0">D13+D23+D33+D43+D53+D63+D73</f>
        <v>0</v>
      </c>
      <c r="E3" s="40"/>
      <c r="F3" s="43"/>
      <c r="G3" s="40"/>
      <c r="H3" s="44"/>
      <c r="I3" s="40"/>
      <c r="J3" s="66"/>
      <c r="K3" s="88"/>
      <c r="L3" s="73" t="s">
        <v>37</v>
      </c>
      <c r="M3" s="74" t="s">
        <v>42</v>
      </c>
      <c r="N3" s="88"/>
      <c r="O3" s="88"/>
      <c r="P3" s="65"/>
    </row>
    <row r="4" spans="1:16" ht="15.75" thickBot="1" x14ac:dyDescent="0.3">
      <c r="A4" s="114"/>
      <c r="B4" s="38"/>
      <c r="C4" s="39"/>
      <c r="D4" s="29">
        <f t="shared" si="0"/>
        <v>0</v>
      </c>
      <c r="E4" s="40"/>
      <c r="F4" s="62" t="s">
        <v>35</v>
      </c>
      <c r="G4" s="40"/>
      <c r="H4" s="61" t="s">
        <v>33</v>
      </c>
      <c r="I4" s="40"/>
      <c r="J4" s="67" t="s">
        <v>37</v>
      </c>
      <c r="K4" s="88"/>
      <c r="L4" s="71" t="s">
        <v>38</v>
      </c>
      <c r="M4" s="72" t="s">
        <v>43</v>
      </c>
      <c r="N4" s="88"/>
      <c r="O4" s="88"/>
      <c r="P4" s="65"/>
    </row>
    <row r="5" spans="1:16" ht="15.75" thickBot="1" x14ac:dyDescent="0.3">
      <c r="A5" s="114"/>
      <c r="B5" s="38"/>
      <c r="C5" s="39"/>
      <c r="D5" s="29">
        <f t="shared" si="0"/>
        <v>0</v>
      </c>
      <c r="E5" s="40"/>
      <c r="F5" s="63">
        <f>D8/Overview!H11</f>
        <v>0</v>
      </c>
      <c r="G5" s="40"/>
      <c r="H5" s="60" t="e">
        <f>(H2/D8)</f>
        <v>#DIV/0!</v>
      </c>
      <c r="I5" s="40"/>
      <c r="J5" s="68">
        <f>H2/Overview!H11</f>
        <v>0</v>
      </c>
      <c r="K5" s="88"/>
      <c r="L5" s="75" t="s">
        <v>39</v>
      </c>
      <c r="M5" s="76" t="s">
        <v>44</v>
      </c>
      <c r="N5" s="88"/>
      <c r="O5" s="88"/>
      <c r="P5" s="65"/>
    </row>
    <row r="6" spans="1:16" x14ac:dyDescent="0.25">
      <c r="A6" s="114"/>
      <c r="B6" s="38"/>
      <c r="C6" s="39"/>
      <c r="D6" s="29">
        <f t="shared" si="0"/>
        <v>0</v>
      </c>
      <c r="E6" s="40"/>
      <c r="F6" s="43"/>
      <c r="G6" s="40"/>
      <c r="H6" s="44"/>
      <c r="I6" s="40"/>
      <c r="J6" s="66"/>
      <c r="K6" s="88"/>
      <c r="L6" s="88"/>
      <c r="M6" s="88"/>
      <c r="N6" s="88"/>
      <c r="O6" s="88"/>
      <c r="P6" s="65"/>
    </row>
    <row r="7" spans="1:16" ht="15.75" thickBot="1" x14ac:dyDescent="0.3">
      <c r="A7" s="114"/>
      <c r="B7" s="45"/>
      <c r="C7" s="46"/>
      <c r="D7" s="47">
        <f t="shared" si="0"/>
        <v>0</v>
      </c>
      <c r="E7" s="40"/>
      <c r="F7" s="62" t="s">
        <v>36</v>
      </c>
      <c r="G7" s="40"/>
      <c r="H7" s="92"/>
      <c r="I7" s="40"/>
      <c r="J7" s="61" t="s">
        <v>38</v>
      </c>
      <c r="K7" s="88"/>
      <c r="L7" s="88"/>
      <c r="M7" s="88"/>
      <c r="N7" s="88"/>
      <c r="O7" s="88"/>
      <c r="P7" s="65"/>
    </row>
    <row r="8" spans="1:16" ht="16.5" thickTop="1" thickBot="1" x14ac:dyDescent="0.3">
      <c r="A8" s="115"/>
      <c r="B8" s="108" t="s">
        <v>32</v>
      </c>
      <c r="C8" s="109"/>
      <c r="D8" s="48">
        <f>SUM(D2:D7)</f>
        <v>0</v>
      </c>
      <c r="E8" s="49"/>
      <c r="F8" s="64">
        <f>D8/Overview!J11</f>
        <v>0</v>
      </c>
      <c r="G8" s="49"/>
      <c r="H8" s="93"/>
      <c r="I8" s="49"/>
      <c r="J8" s="64">
        <f>H2/Overview!J11</f>
        <v>0</v>
      </c>
      <c r="K8" s="88"/>
      <c r="L8" s="88"/>
      <c r="M8" s="88"/>
      <c r="N8" s="88"/>
      <c r="O8" s="88"/>
      <c r="P8" s="65"/>
    </row>
    <row r="9" spans="1:16" ht="15.75" thickBot="1" x14ac:dyDescent="0.3">
      <c r="A9" s="78"/>
      <c r="B9" s="79"/>
      <c r="C9" s="79"/>
      <c r="D9" s="80"/>
      <c r="E9" s="77"/>
      <c r="F9" s="81"/>
      <c r="G9" s="77"/>
      <c r="H9" s="79"/>
      <c r="I9" s="77"/>
      <c r="J9" s="77"/>
      <c r="K9" s="88"/>
      <c r="L9" s="88"/>
      <c r="M9" s="88"/>
      <c r="N9" s="88"/>
      <c r="O9" s="88"/>
      <c r="P9" s="65"/>
    </row>
    <row r="10" spans="1:16" ht="19.5" thickBot="1" x14ac:dyDescent="0.35">
      <c r="A10" s="105" t="s">
        <v>24</v>
      </c>
      <c r="B10" s="106"/>
      <c r="C10" s="106"/>
      <c r="D10" s="106"/>
      <c r="E10" s="106"/>
      <c r="F10" s="106"/>
      <c r="G10" s="106"/>
      <c r="H10" s="106"/>
      <c r="I10" s="106"/>
      <c r="J10" s="107"/>
      <c r="K10" s="88"/>
      <c r="L10" s="88"/>
      <c r="M10" s="88"/>
      <c r="N10" s="88"/>
      <c r="O10" s="88"/>
      <c r="P10" s="65"/>
    </row>
    <row r="11" spans="1:16" ht="15" customHeight="1" outlineLevel="1" x14ac:dyDescent="0.25">
      <c r="A11" s="110" t="s">
        <v>24</v>
      </c>
      <c r="B11" s="53" t="s">
        <v>18</v>
      </c>
      <c r="C11" s="54" t="s">
        <v>0</v>
      </c>
      <c r="D11" s="55" t="s">
        <v>17</v>
      </c>
      <c r="E11" s="34"/>
      <c r="F11" s="56" t="s">
        <v>19</v>
      </c>
      <c r="G11" s="34"/>
      <c r="H11" s="57" t="s">
        <v>23</v>
      </c>
      <c r="I11" s="34"/>
      <c r="J11" s="94"/>
      <c r="K11" s="88"/>
      <c r="L11" s="88"/>
      <c r="M11" s="88"/>
      <c r="N11" s="88"/>
      <c r="O11" s="88"/>
      <c r="P11" s="65"/>
    </row>
    <row r="12" spans="1:16" outlineLevel="1" x14ac:dyDescent="0.25">
      <c r="A12" s="111"/>
      <c r="B12" s="38" t="s">
        <v>46</v>
      </c>
      <c r="C12" s="39">
        <v>1</v>
      </c>
      <c r="D12" s="29"/>
      <c r="E12" s="40"/>
      <c r="F12" s="41"/>
      <c r="G12" s="40"/>
      <c r="H12" s="42">
        <f>F12-D18</f>
        <v>0</v>
      </c>
      <c r="I12" s="40"/>
      <c r="J12" s="66"/>
      <c r="K12" s="88"/>
      <c r="L12" s="88"/>
      <c r="M12" s="88"/>
      <c r="N12" s="88"/>
      <c r="O12" s="88"/>
      <c r="P12" s="65"/>
    </row>
    <row r="13" spans="1:16" outlineLevel="1" x14ac:dyDescent="0.25">
      <c r="A13" s="111"/>
      <c r="B13" s="38"/>
      <c r="C13" s="39"/>
      <c r="D13" s="29"/>
      <c r="E13" s="40"/>
      <c r="F13" s="43"/>
      <c r="G13" s="40"/>
      <c r="H13" s="44"/>
      <c r="I13" s="40"/>
      <c r="J13" s="66"/>
      <c r="K13" s="88"/>
      <c r="L13" s="88"/>
      <c r="M13" s="88"/>
      <c r="N13" s="88"/>
      <c r="O13" s="88"/>
      <c r="P13" s="65"/>
    </row>
    <row r="14" spans="1:16" outlineLevel="1" x14ac:dyDescent="0.25">
      <c r="A14" s="111"/>
      <c r="B14" s="38"/>
      <c r="C14" s="39"/>
      <c r="D14" s="29"/>
      <c r="E14" s="40"/>
      <c r="F14" s="62" t="s">
        <v>34</v>
      </c>
      <c r="G14" s="40"/>
      <c r="H14" s="61" t="s">
        <v>33</v>
      </c>
      <c r="I14" s="40"/>
      <c r="J14" s="67" t="s">
        <v>37</v>
      </c>
      <c r="K14" s="88"/>
      <c r="L14" s="88"/>
      <c r="M14" s="88"/>
      <c r="N14" s="88"/>
      <c r="O14" s="88"/>
      <c r="P14" s="65"/>
    </row>
    <row r="15" spans="1:16" outlineLevel="1" x14ac:dyDescent="0.25">
      <c r="A15" s="111"/>
      <c r="B15" s="38"/>
      <c r="C15" s="39"/>
      <c r="D15" s="29"/>
      <c r="E15" s="40"/>
      <c r="F15" s="63">
        <f>D18/Monday!H7</f>
        <v>0</v>
      </c>
      <c r="G15" s="40"/>
      <c r="H15" s="60" t="e">
        <f>(H12/D18)</f>
        <v>#DIV/0!</v>
      </c>
      <c r="I15" s="40"/>
      <c r="J15" s="68">
        <f>H12/Monday!H7</f>
        <v>0</v>
      </c>
      <c r="K15" s="88"/>
      <c r="L15" s="88"/>
      <c r="M15" s="88"/>
      <c r="N15" s="88"/>
      <c r="O15" s="88"/>
      <c r="P15" s="65"/>
    </row>
    <row r="16" spans="1:16" outlineLevel="1" x14ac:dyDescent="0.25">
      <c r="A16" s="111"/>
      <c r="B16" s="38"/>
      <c r="C16" s="39"/>
      <c r="D16" s="29"/>
      <c r="E16" s="40"/>
      <c r="F16" s="43"/>
      <c r="G16" s="40"/>
      <c r="H16" s="44"/>
      <c r="I16" s="40"/>
      <c r="J16" s="66"/>
      <c r="K16" s="88"/>
      <c r="L16" s="88"/>
      <c r="M16" s="88"/>
      <c r="N16" s="88"/>
      <c r="O16" s="88"/>
      <c r="P16" s="65"/>
    </row>
    <row r="17" spans="1:16" ht="15.75" outlineLevel="1" thickBot="1" x14ac:dyDescent="0.3">
      <c r="A17" s="111"/>
      <c r="B17" s="45"/>
      <c r="C17" s="46"/>
      <c r="D17" s="47"/>
      <c r="E17" s="40"/>
      <c r="F17" s="62" t="s">
        <v>36</v>
      </c>
      <c r="G17" s="40"/>
      <c r="H17" s="92"/>
      <c r="I17" s="40"/>
      <c r="J17" s="61" t="s">
        <v>38</v>
      </c>
      <c r="K17" s="88"/>
      <c r="L17" s="88"/>
      <c r="M17" s="88"/>
      <c r="N17" s="88"/>
      <c r="O17" s="88"/>
      <c r="P17" s="65"/>
    </row>
    <row r="18" spans="1:16" ht="16.5" outlineLevel="1" thickTop="1" thickBot="1" x14ac:dyDescent="0.3">
      <c r="A18" s="112"/>
      <c r="B18" s="108" t="s">
        <v>32</v>
      </c>
      <c r="C18" s="109"/>
      <c r="D18" s="48">
        <f>SUM(D12:D17)</f>
        <v>0</v>
      </c>
      <c r="E18" s="49"/>
      <c r="F18" s="64">
        <f>D18/Monday!J7</f>
        <v>0</v>
      </c>
      <c r="G18" s="49"/>
      <c r="H18" s="93"/>
      <c r="I18" s="49"/>
      <c r="J18" s="64">
        <f>H12/Monday!J7</f>
        <v>0</v>
      </c>
      <c r="K18" s="88"/>
      <c r="L18" s="88"/>
      <c r="M18" s="88"/>
      <c r="N18" s="88"/>
      <c r="O18" s="88"/>
      <c r="P18" s="65"/>
    </row>
    <row r="19" spans="1:16" ht="15.75" thickBot="1" x14ac:dyDescent="0.3">
      <c r="A19" s="78"/>
      <c r="B19" s="79"/>
      <c r="C19" s="79"/>
      <c r="D19" s="80"/>
      <c r="E19" s="77"/>
      <c r="F19" s="81"/>
      <c r="G19" s="77"/>
      <c r="H19" s="79"/>
      <c r="I19" s="77"/>
      <c r="J19" s="77"/>
      <c r="K19" s="88"/>
      <c r="L19" s="88"/>
      <c r="M19" s="88"/>
      <c r="N19" s="88"/>
      <c r="O19" s="88"/>
      <c r="P19" s="65"/>
    </row>
    <row r="20" spans="1:16" ht="19.5" thickBot="1" x14ac:dyDescent="0.35">
      <c r="A20" s="105" t="s">
        <v>25</v>
      </c>
      <c r="B20" s="106"/>
      <c r="C20" s="106"/>
      <c r="D20" s="106"/>
      <c r="E20" s="106"/>
      <c r="F20" s="106"/>
      <c r="G20" s="106"/>
      <c r="H20" s="106"/>
      <c r="I20" s="106"/>
      <c r="J20" s="107"/>
      <c r="K20" s="88"/>
      <c r="L20" s="88"/>
      <c r="M20" s="88"/>
      <c r="N20" s="88"/>
      <c r="O20" s="88"/>
      <c r="P20" s="65"/>
    </row>
    <row r="21" spans="1:16" outlineLevel="1" x14ac:dyDescent="0.25">
      <c r="A21" s="110" t="s">
        <v>25</v>
      </c>
      <c r="B21" s="53" t="s">
        <v>18</v>
      </c>
      <c r="C21" s="54" t="s">
        <v>0</v>
      </c>
      <c r="D21" s="55" t="s">
        <v>17</v>
      </c>
      <c r="E21" s="34"/>
      <c r="F21" s="56" t="s">
        <v>19</v>
      </c>
      <c r="G21" s="34"/>
      <c r="H21" s="57" t="s">
        <v>23</v>
      </c>
      <c r="I21" s="34"/>
      <c r="J21" s="94"/>
      <c r="K21" s="88"/>
      <c r="L21" s="88"/>
      <c r="M21" s="88"/>
      <c r="N21" s="88"/>
      <c r="O21" s="88"/>
      <c r="P21" s="65"/>
    </row>
    <row r="22" spans="1:16" outlineLevel="1" x14ac:dyDescent="0.25">
      <c r="A22" s="111"/>
      <c r="B22" s="38"/>
      <c r="C22" s="39"/>
      <c r="D22" s="29"/>
      <c r="E22" s="40"/>
      <c r="F22" s="41"/>
      <c r="G22" s="40"/>
      <c r="H22" s="42">
        <f>F22-D28</f>
        <v>0</v>
      </c>
      <c r="I22" s="40"/>
      <c r="J22" s="66"/>
      <c r="K22" s="88"/>
      <c r="L22" s="88"/>
      <c r="M22" s="88"/>
      <c r="N22" s="88"/>
      <c r="O22" s="88"/>
      <c r="P22" s="65"/>
    </row>
    <row r="23" spans="1:16" outlineLevel="1" x14ac:dyDescent="0.25">
      <c r="A23" s="111"/>
      <c r="B23" s="38"/>
      <c r="C23" s="39"/>
      <c r="D23" s="29"/>
      <c r="E23" s="40"/>
      <c r="F23" s="43"/>
      <c r="G23" s="40"/>
      <c r="H23" s="44"/>
      <c r="I23" s="40"/>
      <c r="J23" s="66"/>
      <c r="K23" s="88"/>
      <c r="L23" s="88"/>
      <c r="M23" s="88"/>
      <c r="N23" s="88"/>
      <c r="O23" s="88"/>
      <c r="P23" s="65"/>
    </row>
    <row r="24" spans="1:16" outlineLevel="1" x14ac:dyDescent="0.25">
      <c r="A24" s="111"/>
      <c r="B24" s="38"/>
      <c r="C24" s="39"/>
      <c r="D24" s="29"/>
      <c r="E24" s="40"/>
      <c r="F24" s="62" t="s">
        <v>34</v>
      </c>
      <c r="G24" s="40"/>
      <c r="H24" s="61" t="s">
        <v>33</v>
      </c>
      <c r="I24" s="40"/>
      <c r="J24" s="67" t="s">
        <v>37</v>
      </c>
      <c r="K24" s="88"/>
      <c r="L24" s="88"/>
      <c r="M24" s="88"/>
      <c r="N24" s="88"/>
      <c r="O24" s="88"/>
      <c r="P24" s="65"/>
    </row>
    <row r="25" spans="1:16" outlineLevel="1" x14ac:dyDescent="0.25">
      <c r="A25" s="111"/>
      <c r="B25" s="38"/>
      <c r="C25" s="39"/>
      <c r="D25" s="29"/>
      <c r="E25" s="40"/>
      <c r="F25" s="117" t="e">
        <f>D28/Tuesday!H7</f>
        <v>#DIV/0!</v>
      </c>
      <c r="G25" s="40"/>
      <c r="H25" s="60" t="e">
        <f>(H22/D28)</f>
        <v>#DIV/0!</v>
      </c>
      <c r="I25" s="40"/>
      <c r="J25" s="119" t="e">
        <f>H22/Tuesday!H7</f>
        <v>#DIV/0!</v>
      </c>
      <c r="K25" s="88"/>
      <c r="L25" s="88"/>
      <c r="M25" s="88"/>
      <c r="N25" s="88"/>
      <c r="O25" s="88"/>
      <c r="P25" s="65"/>
    </row>
    <row r="26" spans="1:16" outlineLevel="1" x14ac:dyDescent="0.25">
      <c r="A26" s="111"/>
      <c r="B26" s="38"/>
      <c r="C26" s="39"/>
      <c r="D26" s="29"/>
      <c r="E26" s="40"/>
      <c r="F26" s="43"/>
      <c r="G26" s="40"/>
      <c r="H26" s="44"/>
      <c r="I26" s="40"/>
      <c r="J26" s="66"/>
      <c r="K26" s="88"/>
      <c r="L26" s="88"/>
      <c r="M26" s="88"/>
      <c r="N26" s="88"/>
      <c r="O26" s="88"/>
      <c r="P26" s="65"/>
    </row>
    <row r="27" spans="1:16" ht="15.75" outlineLevel="1" thickBot="1" x14ac:dyDescent="0.3">
      <c r="A27" s="111"/>
      <c r="B27" s="45"/>
      <c r="C27" s="46"/>
      <c r="D27" s="47"/>
      <c r="E27" s="40"/>
      <c r="F27" s="62" t="s">
        <v>36</v>
      </c>
      <c r="G27" s="40"/>
      <c r="H27" s="92"/>
      <c r="I27" s="40"/>
      <c r="J27" s="61" t="s">
        <v>38</v>
      </c>
      <c r="K27" s="88"/>
      <c r="L27" s="88"/>
      <c r="M27" s="88"/>
      <c r="N27" s="88"/>
      <c r="O27" s="88"/>
      <c r="P27" s="65"/>
    </row>
    <row r="28" spans="1:16" ht="16.5" outlineLevel="1" thickTop="1" thickBot="1" x14ac:dyDescent="0.3">
      <c r="A28" s="112"/>
      <c r="B28" s="108" t="s">
        <v>32</v>
      </c>
      <c r="C28" s="109"/>
      <c r="D28" s="48">
        <f>SUM(D22:D27)</f>
        <v>0</v>
      </c>
      <c r="E28" s="49"/>
      <c r="F28" s="118" t="e">
        <f>D28/Tuesday!J7</f>
        <v>#DIV/0!</v>
      </c>
      <c r="G28" s="49"/>
      <c r="H28" s="93"/>
      <c r="I28" s="49"/>
      <c r="J28" s="118" t="e">
        <f>H22/Tuesday!J7</f>
        <v>#DIV/0!</v>
      </c>
      <c r="K28" s="88"/>
      <c r="L28" s="88"/>
      <c r="M28" s="88"/>
      <c r="N28" s="88"/>
      <c r="O28" s="88"/>
      <c r="P28" s="65"/>
    </row>
    <row r="29" spans="1:16" ht="15.75" thickBot="1" x14ac:dyDescent="0.3">
      <c r="A29" s="84"/>
      <c r="B29" s="85"/>
      <c r="C29" s="85"/>
      <c r="D29" s="86"/>
      <c r="E29" s="77"/>
      <c r="F29" s="81"/>
      <c r="G29" s="77"/>
      <c r="H29" s="87"/>
      <c r="I29" s="77"/>
      <c r="J29" s="81"/>
      <c r="K29" s="88"/>
      <c r="L29" s="88"/>
      <c r="M29" s="88"/>
      <c r="N29" s="88"/>
      <c r="O29" s="88"/>
      <c r="P29" s="65"/>
    </row>
    <row r="30" spans="1:16" ht="19.5" thickBot="1" x14ac:dyDescent="0.35">
      <c r="A30" s="105" t="s">
        <v>26</v>
      </c>
      <c r="B30" s="106"/>
      <c r="C30" s="106"/>
      <c r="D30" s="106"/>
      <c r="E30" s="106"/>
      <c r="F30" s="106"/>
      <c r="G30" s="106"/>
      <c r="H30" s="106"/>
      <c r="I30" s="106"/>
      <c r="J30" s="107"/>
      <c r="K30" s="88"/>
      <c r="L30" s="88"/>
      <c r="M30" s="88"/>
      <c r="N30" s="88"/>
      <c r="O30" s="88"/>
      <c r="P30" s="65"/>
    </row>
    <row r="31" spans="1:16" outlineLevel="1" x14ac:dyDescent="0.25">
      <c r="A31" s="110" t="s">
        <v>26</v>
      </c>
      <c r="B31" s="53" t="s">
        <v>18</v>
      </c>
      <c r="C31" s="54" t="s">
        <v>0</v>
      </c>
      <c r="D31" s="55" t="s">
        <v>17</v>
      </c>
      <c r="E31" s="34"/>
      <c r="F31" s="56" t="s">
        <v>19</v>
      </c>
      <c r="G31" s="34"/>
      <c r="H31" s="57" t="s">
        <v>23</v>
      </c>
      <c r="I31" s="34"/>
      <c r="J31" s="94"/>
      <c r="K31" s="88"/>
      <c r="L31" s="88"/>
      <c r="M31" s="88"/>
      <c r="N31" s="88"/>
      <c r="O31" s="88"/>
      <c r="P31" s="65"/>
    </row>
    <row r="32" spans="1:16" outlineLevel="1" x14ac:dyDescent="0.25">
      <c r="A32" s="111"/>
      <c r="B32" s="38"/>
      <c r="C32" s="39"/>
      <c r="D32" s="30"/>
      <c r="E32" s="40"/>
      <c r="F32" s="59"/>
      <c r="G32" s="40"/>
      <c r="H32" s="42">
        <f>F32-D38</f>
        <v>0</v>
      </c>
      <c r="I32" s="40"/>
      <c r="J32" s="66"/>
      <c r="K32" s="88"/>
      <c r="L32" s="88"/>
      <c r="M32" s="88"/>
      <c r="N32" s="88"/>
      <c r="O32" s="88"/>
      <c r="P32" s="65"/>
    </row>
    <row r="33" spans="1:16" outlineLevel="1" x14ac:dyDescent="0.25">
      <c r="A33" s="111"/>
      <c r="B33" s="38"/>
      <c r="C33" s="39"/>
      <c r="D33" s="30"/>
      <c r="E33" s="40"/>
      <c r="F33" s="43"/>
      <c r="G33" s="40"/>
      <c r="H33" s="44"/>
      <c r="I33" s="40"/>
      <c r="J33" s="66"/>
      <c r="K33" s="88"/>
      <c r="L33" s="88"/>
      <c r="M33" s="88"/>
      <c r="N33" s="88"/>
      <c r="O33" s="88"/>
      <c r="P33" s="65"/>
    </row>
    <row r="34" spans="1:16" outlineLevel="1" x14ac:dyDescent="0.25">
      <c r="A34" s="111"/>
      <c r="B34" s="38"/>
      <c r="C34" s="39"/>
      <c r="D34" s="30"/>
      <c r="E34" s="40"/>
      <c r="F34" s="62" t="s">
        <v>34</v>
      </c>
      <c r="G34" s="40"/>
      <c r="H34" s="61" t="s">
        <v>33</v>
      </c>
      <c r="I34" s="40"/>
      <c r="J34" s="67" t="s">
        <v>37</v>
      </c>
      <c r="K34" s="88"/>
      <c r="L34" s="88"/>
      <c r="M34" s="88"/>
      <c r="N34" s="88"/>
      <c r="O34" s="88"/>
      <c r="P34" s="65"/>
    </row>
    <row r="35" spans="1:16" outlineLevel="1" x14ac:dyDescent="0.25">
      <c r="A35" s="111"/>
      <c r="B35" s="38"/>
      <c r="C35" s="39"/>
      <c r="D35" s="30"/>
      <c r="E35" s="40"/>
      <c r="F35" s="117" t="e">
        <f>D38/Wednesday!H7</f>
        <v>#DIV/0!</v>
      </c>
      <c r="G35" s="40"/>
      <c r="H35" s="60" t="e">
        <f>(H32/D38)</f>
        <v>#DIV/0!</v>
      </c>
      <c r="I35" s="40"/>
      <c r="J35" s="119" t="e">
        <f>H32/Wednesday!H7</f>
        <v>#DIV/0!</v>
      </c>
      <c r="K35" s="88"/>
      <c r="L35" s="88"/>
      <c r="M35" s="88"/>
      <c r="N35" s="88"/>
      <c r="O35" s="88"/>
      <c r="P35" s="65"/>
    </row>
    <row r="36" spans="1:16" outlineLevel="1" x14ac:dyDescent="0.25">
      <c r="A36" s="111"/>
      <c r="B36" s="38"/>
      <c r="C36" s="39"/>
      <c r="D36" s="30"/>
      <c r="E36" s="40"/>
      <c r="F36" s="43"/>
      <c r="G36" s="40"/>
      <c r="H36" s="44"/>
      <c r="I36" s="40"/>
      <c r="J36" s="66"/>
      <c r="K36" s="88"/>
      <c r="L36" s="88"/>
      <c r="M36" s="88"/>
      <c r="N36" s="88"/>
      <c r="O36" s="88"/>
      <c r="P36" s="65"/>
    </row>
    <row r="37" spans="1:16" ht="15.75" outlineLevel="1" thickBot="1" x14ac:dyDescent="0.3">
      <c r="A37" s="111"/>
      <c r="B37" s="45"/>
      <c r="C37" s="46"/>
      <c r="D37" s="58"/>
      <c r="E37" s="40"/>
      <c r="F37" s="62" t="s">
        <v>36</v>
      </c>
      <c r="G37" s="40"/>
      <c r="H37" s="92"/>
      <c r="I37" s="40"/>
      <c r="J37" s="61" t="s">
        <v>38</v>
      </c>
      <c r="K37" s="88"/>
      <c r="L37" s="88"/>
      <c r="M37" s="88"/>
      <c r="N37" s="88"/>
      <c r="O37" s="88"/>
      <c r="P37" s="65"/>
    </row>
    <row r="38" spans="1:16" ht="16.5" outlineLevel="1" thickTop="1" thickBot="1" x14ac:dyDescent="0.3">
      <c r="A38" s="112"/>
      <c r="B38" s="108" t="s">
        <v>32</v>
      </c>
      <c r="C38" s="109"/>
      <c r="D38" s="48">
        <f>SUM(D32:D37)</f>
        <v>0</v>
      </c>
      <c r="E38" s="49"/>
      <c r="F38" s="118" t="e">
        <f>D38/Wednesday!J7</f>
        <v>#DIV/0!</v>
      </c>
      <c r="G38" s="49"/>
      <c r="H38" s="95"/>
      <c r="I38" s="49"/>
      <c r="J38" s="118" t="e">
        <f>H32/Wednesday!J7</f>
        <v>#DIV/0!</v>
      </c>
      <c r="K38" s="88"/>
      <c r="L38" s="88"/>
      <c r="M38" s="88"/>
      <c r="N38" s="88"/>
      <c r="O38" s="88"/>
      <c r="P38" s="65"/>
    </row>
    <row r="39" spans="1:16" ht="15.75" thickBot="1" x14ac:dyDescent="0.3">
      <c r="A39" s="78"/>
      <c r="B39" s="79"/>
      <c r="C39" s="79"/>
      <c r="D39" s="80"/>
      <c r="E39" s="77"/>
      <c r="F39" s="81"/>
      <c r="G39" s="77"/>
      <c r="H39" s="79"/>
      <c r="I39" s="77"/>
      <c r="J39" s="77"/>
      <c r="K39" s="88"/>
      <c r="L39" s="88"/>
      <c r="M39" s="88"/>
      <c r="N39" s="88"/>
      <c r="O39" s="88"/>
      <c r="P39" s="65"/>
    </row>
    <row r="40" spans="1:16" ht="19.5" thickBot="1" x14ac:dyDescent="0.35">
      <c r="A40" s="105" t="s">
        <v>27</v>
      </c>
      <c r="B40" s="106"/>
      <c r="C40" s="106"/>
      <c r="D40" s="106"/>
      <c r="E40" s="106"/>
      <c r="F40" s="106"/>
      <c r="G40" s="106"/>
      <c r="H40" s="106"/>
      <c r="I40" s="106"/>
      <c r="J40" s="107"/>
      <c r="K40" s="88"/>
      <c r="L40" s="88"/>
      <c r="M40" s="88"/>
      <c r="N40" s="88"/>
      <c r="O40" s="88"/>
      <c r="P40" s="65"/>
    </row>
    <row r="41" spans="1:16" outlineLevel="2" x14ac:dyDescent="0.25">
      <c r="A41" s="110" t="s">
        <v>27</v>
      </c>
      <c r="B41" s="53" t="s">
        <v>18</v>
      </c>
      <c r="C41" s="54" t="s">
        <v>0</v>
      </c>
      <c r="D41" s="55" t="s">
        <v>17</v>
      </c>
      <c r="E41" s="34"/>
      <c r="F41" s="56" t="s">
        <v>19</v>
      </c>
      <c r="G41" s="34"/>
      <c r="H41" s="57" t="s">
        <v>23</v>
      </c>
      <c r="I41" s="34"/>
      <c r="J41" s="96"/>
      <c r="K41" s="88"/>
      <c r="L41" s="88"/>
      <c r="M41" s="88"/>
      <c r="N41" s="88"/>
      <c r="O41" s="88"/>
      <c r="P41" s="65"/>
    </row>
    <row r="42" spans="1:16" outlineLevel="2" x14ac:dyDescent="0.25">
      <c r="A42" s="111"/>
      <c r="B42" s="38"/>
      <c r="C42" s="39"/>
      <c r="D42" s="30"/>
      <c r="E42" s="40"/>
      <c r="F42" s="59"/>
      <c r="G42" s="40"/>
      <c r="H42" s="42">
        <f>F42-D48</f>
        <v>0</v>
      </c>
      <c r="I42" s="40"/>
      <c r="J42" s="66"/>
      <c r="K42" s="88"/>
      <c r="L42" s="88"/>
      <c r="M42" s="88"/>
      <c r="N42" s="88"/>
      <c r="O42" s="88"/>
      <c r="P42" s="65"/>
    </row>
    <row r="43" spans="1:16" outlineLevel="2" x14ac:dyDescent="0.25">
      <c r="A43" s="111"/>
      <c r="B43" s="38"/>
      <c r="C43" s="39"/>
      <c r="D43" s="30"/>
      <c r="E43" s="40"/>
      <c r="F43" s="43"/>
      <c r="G43" s="40"/>
      <c r="H43" s="44"/>
      <c r="I43" s="40"/>
      <c r="J43" s="66"/>
      <c r="K43" s="88"/>
      <c r="L43" s="88"/>
      <c r="M43" s="88"/>
      <c r="N43" s="88"/>
      <c r="O43" s="88"/>
      <c r="P43" s="65"/>
    </row>
    <row r="44" spans="1:16" outlineLevel="2" x14ac:dyDescent="0.25">
      <c r="A44" s="111"/>
      <c r="B44" s="38"/>
      <c r="C44" s="39"/>
      <c r="D44" s="30"/>
      <c r="E44" s="40"/>
      <c r="F44" s="62" t="s">
        <v>34</v>
      </c>
      <c r="G44" s="40"/>
      <c r="H44" s="61" t="s">
        <v>33</v>
      </c>
      <c r="I44" s="40"/>
      <c r="J44" s="67" t="s">
        <v>37</v>
      </c>
      <c r="K44" s="88"/>
      <c r="L44" s="88"/>
      <c r="M44" s="88"/>
      <c r="N44" s="88"/>
      <c r="O44" s="88"/>
      <c r="P44" s="65"/>
    </row>
    <row r="45" spans="1:16" outlineLevel="2" x14ac:dyDescent="0.25">
      <c r="A45" s="111"/>
      <c r="B45" s="38"/>
      <c r="C45" s="39"/>
      <c r="D45" s="30"/>
      <c r="E45" s="40"/>
      <c r="F45" s="117" t="e">
        <f>D48/Thursday!H7</f>
        <v>#DIV/0!</v>
      </c>
      <c r="G45" s="40"/>
      <c r="H45" s="60" t="e">
        <f>(H42/D48)</f>
        <v>#DIV/0!</v>
      </c>
      <c r="I45" s="40"/>
      <c r="J45" s="119" t="e">
        <f>H42/Thursday!H7</f>
        <v>#DIV/0!</v>
      </c>
      <c r="K45" s="88"/>
      <c r="L45" s="88"/>
      <c r="M45" s="88"/>
      <c r="N45" s="88"/>
      <c r="O45" s="88"/>
      <c r="P45" s="65"/>
    </row>
    <row r="46" spans="1:16" outlineLevel="2" x14ac:dyDescent="0.25">
      <c r="A46" s="111"/>
      <c r="B46" s="38"/>
      <c r="C46" s="39"/>
      <c r="D46" s="30"/>
      <c r="E46" s="40"/>
      <c r="F46" s="43"/>
      <c r="G46" s="40"/>
      <c r="H46" s="44"/>
      <c r="I46" s="40"/>
      <c r="J46" s="66"/>
      <c r="K46" s="88"/>
      <c r="L46" s="88"/>
      <c r="M46" s="88"/>
      <c r="N46" s="88"/>
      <c r="O46" s="88"/>
      <c r="P46" s="65"/>
    </row>
    <row r="47" spans="1:16" ht="15.75" outlineLevel="2" thickBot="1" x14ac:dyDescent="0.3">
      <c r="A47" s="111"/>
      <c r="B47" s="45"/>
      <c r="C47" s="46"/>
      <c r="D47" s="58"/>
      <c r="E47" s="40"/>
      <c r="F47" s="62" t="s">
        <v>36</v>
      </c>
      <c r="G47" s="40"/>
      <c r="H47" s="92"/>
      <c r="I47" s="40"/>
      <c r="J47" s="61" t="s">
        <v>38</v>
      </c>
      <c r="K47" s="88"/>
      <c r="L47" s="88"/>
      <c r="M47" s="88"/>
      <c r="N47" s="88"/>
      <c r="O47" s="88"/>
      <c r="P47" s="65"/>
    </row>
    <row r="48" spans="1:16" ht="16.5" outlineLevel="2" thickTop="1" thickBot="1" x14ac:dyDescent="0.3">
      <c r="A48" s="112"/>
      <c r="B48" s="108" t="s">
        <v>32</v>
      </c>
      <c r="C48" s="109"/>
      <c r="D48" s="48">
        <f>SUM(D42:D47)</f>
        <v>0</v>
      </c>
      <c r="E48" s="49"/>
      <c r="F48" s="118" t="e">
        <f>D48/Thursday!J7</f>
        <v>#DIV/0!</v>
      </c>
      <c r="G48" s="49"/>
      <c r="H48" s="95"/>
      <c r="I48" s="49"/>
      <c r="J48" s="118" t="e">
        <f>H42/Thursday!J7</f>
        <v>#DIV/0!</v>
      </c>
      <c r="K48" s="88"/>
      <c r="L48" s="88"/>
      <c r="M48" s="88"/>
      <c r="N48" s="88"/>
      <c r="O48" s="88"/>
      <c r="P48" s="65"/>
    </row>
    <row r="49" spans="1:16" ht="15.75" thickBot="1" x14ac:dyDescent="0.3">
      <c r="A49" s="78"/>
      <c r="B49" s="79"/>
      <c r="C49" s="79"/>
      <c r="D49" s="80"/>
      <c r="E49" s="77"/>
      <c r="F49" s="81"/>
      <c r="G49" s="77"/>
      <c r="H49" s="79"/>
      <c r="I49" s="77"/>
      <c r="J49" s="77"/>
      <c r="K49" s="88"/>
      <c r="L49" s="88"/>
      <c r="M49" s="88"/>
      <c r="N49" s="88"/>
      <c r="O49" s="88"/>
      <c r="P49" s="65"/>
    </row>
    <row r="50" spans="1:16" ht="19.5" thickBot="1" x14ac:dyDescent="0.35">
      <c r="A50" s="105" t="s">
        <v>28</v>
      </c>
      <c r="B50" s="106"/>
      <c r="C50" s="106"/>
      <c r="D50" s="106"/>
      <c r="E50" s="106"/>
      <c r="F50" s="106"/>
      <c r="G50" s="106"/>
      <c r="H50" s="106"/>
      <c r="I50" s="106"/>
      <c r="J50" s="107"/>
      <c r="K50" s="88"/>
      <c r="L50" s="88"/>
      <c r="M50" s="88"/>
      <c r="N50" s="88"/>
      <c r="O50" s="88"/>
      <c r="P50" s="65"/>
    </row>
    <row r="51" spans="1:16" outlineLevel="1" x14ac:dyDescent="0.25">
      <c r="A51" s="110" t="s">
        <v>28</v>
      </c>
      <c r="B51" s="53" t="s">
        <v>18</v>
      </c>
      <c r="C51" s="54" t="s">
        <v>0</v>
      </c>
      <c r="D51" s="55" t="s">
        <v>17</v>
      </c>
      <c r="E51" s="34"/>
      <c r="F51" s="56" t="s">
        <v>19</v>
      </c>
      <c r="G51" s="34"/>
      <c r="H51" s="57" t="s">
        <v>23</v>
      </c>
      <c r="I51" s="34"/>
      <c r="J51" s="94"/>
      <c r="K51" s="88"/>
      <c r="L51" s="88"/>
      <c r="M51" s="88"/>
      <c r="N51" s="88"/>
      <c r="O51" s="88"/>
      <c r="P51" s="65"/>
    </row>
    <row r="52" spans="1:16" outlineLevel="1" x14ac:dyDescent="0.25">
      <c r="A52" s="111"/>
      <c r="B52" s="38"/>
      <c r="C52" s="39"/>
      <c r="D52" s="30"/>
      <c r="E52" s="40"/>
      <c r="F52" s="59"/>
      <c r="G52" s="40"/>
      <c r="H52" s="42">
        <f>F52-D58</f>
        <v>0</v>
      </c>
      <c r="I52" s="40"/>
      <c r="J52" s="66"/>
      <c r="K52" s="88"/>
      <c r="L52" s="88"/>
      <c r="M52" s="88"/>
      <c r="N52" s="88"/>
      <c r="O52" s="88"/>
      <c r="P52" s="65"/>
    </row>
    <row r="53" spans="1:16" outlineLevel="1" x14ac:dyDescent="0.25">
      <c r="A53" s="111"/>
      <c r="B53" s="38"/>
      <c r="C53" s="39"/>
      <c r="D53" s="30"/>
      <c r="E53" s="40"/>
      <c r="F53" s="43"/>
      <c r="G53" s="40"/>
      <c r="H53" s="44"/>
      <c r="I53" s="40"/>
      <c r="J53" s="66"/>
      <c r="K53" s="88"/>
      <c r="L53" s="88"/>
      <c r="M53" s="88"/>
      <c r="N53" s="88"/>
      <c r="O53" s="88"/>
      <c r="P53" s="65"/>
    </row>
    <row r="54" spans="1:16" outlineLevel="1" x14ac:dyDescent="0.25">
      <c r="A54" s="111"/>
      <c r="B54" s="38"/>
      <c r="C54" s="39"/>
      <c r="D54" s="30"/>
      <c r="E54" s="40"/>
      <c r="F54" s="62" t="s">
        <v>34</v>
      </c>
      <c r="G54" s="40"/>
      <c r="H54" s="61" t="s">
        <v>33</v>
      </c>
      <c r="I54" s="40"/>
      <c r="J54" s="67" t="s">
        <v>37</v>
      </c>
      <c r="K54" s="88"/>
      <c r="L54" s="88"/>
      <c r="M54" s="88"/>
      <c r="N54" s="88"/>
      <c r="O54" s="88"/>
      <c r="P54" s="65"/>
    </row>
    <row r="55" spans="1:16" outlineLevel="1" x14ac:dyDescent="0.25">
      <c r="A55" s="111"/>
      <c r="B55" s="38"/>
      <c r="C55" s="39"/>
      <c r="D55" s="30"/>
      <c r="E55" s="40"/>
      <c r="F55" s="117" t="e">
        <f>D58/Friday!H7</f>
        <v>#DIV/0!</v>
      </c>
      <c r="G55" s="40"/>
      <c r="H55" s="60" t="e">
        <f>(H52/D58)</f>
        <v>#DIV/0!</v>
      </c>
      <c r="I55" s="40"/>
      <c r="J55" s="119" t="e">
        <f>H52/Friday!H7</f>
        <v>#DIV/0!</v>
      </c>
      <c r="K55" s="88"/>
      <c r="L55" s="88"/>
      <c r="M55" s="88"/>
      <c r="N55" s="88"/>
      <c r="O55" s="88"/>
      <c r="P55" s="65"/>
    </row>
    <row r="56" spans="1:16" outlineLevel="1" x14ac:dyDescent="0.25">
      <c r="A56" s="111"/>
      <c r="B56" s="38"/>
      <c r="C56" s="39"/>
      <c r="D56" s="30"/>
      <c r="E56" s="40"/>
      <c r="F56" s="43"/>
      <c r="G56" s="40"/>
      <c r="H56" s="44"/>
      <c r="I56" s="40"/>
      <c r="J56" s="66"/>
      <c r="K56" s="88"/>
      <c r="L56" s="88"/>
      <c r="M56" s="88"/>
      <c r="N56" s="88"/>
      <c r="O56" s="88"/>
      <c r="P56" s="65"/>
    </row>
    <row r="57" spans="1:16" ht="15.75" outlineLevel="1" thickBot="1" x14ac:dyDescent="0.3">
      <c r="A57" s="111"/>
      <c r="B57" s="45"/>
      <c r="C57" s="46"/>
      <c r="D57" s="58"/>
      <c r="E57" s="40"/>
      <c r="F57" s="62" t="s">
        <v>36</v>
      </c>
      <c r="G57" s="40"/>
      <c r="H57" s="92"/>
      <c r="I57" s="40"/>
      <c r="J57" s="61" t="s">
        <v>38</v>
      </c>
      <c r="K57" s="88"/>
      <c r="L57" s="88"/>
      <c r="M57" s="88"/>
      <c r="N57" s="88"/>
      <c r="O57" s="88"/>
      <c r="P57" s="65"/>
    </row>
    <row r="58" spans="1:16" ht="16.5" outlineLevel="1" thickTop="1" thickBot="1" x14ac:dyDescent="0.3">
      <c r="A58" s="112"/>
      <c r="B58" s="108" t="s">
        <v>32</v>
      </c>
      <c r="C58" s="109"/>
      <c r="D58" s="48">
        <f>SUM(D52:D57)</f>
        <v>0</v>
      </c>
      <c r="E58" s="49"/>
      <c r="F58" s="118" t="e">
        <f>D58/Friday!J7</f>
        <v>#DIV/0!</v>
      </c>
      <c r="G58" s="49"/>
      <c r="H58" s="97"/>
      <c r="I58" s="49"/>
      <c r="J58" s="118" t="e">
        <f>H52/Friday!J7</f>
        <v>#DIV/0!</v>
      </c>
      <c r="K58" s="88"/>
      <c r="L58" s="88"/>
      <c r="M58" s="88"/>
      <c r="N58" s="88"/>
      <c r="O58" s="88"/>
      <c r="P58" s="65"/>
    </row>
    <row r="59" spans="1:16" ht="15.75" thickBot="1" x14ac:dyDescent="0.3">
      <c r="A59" s="78"/>
      <c r="B59" s="79"/>
      <c r="C59" s="79"/>
      <c r="D59" s="80"/>
      <c r="E59" s="77"/>
      <c r="F59" s="81"/>
      <c r="G59" s="77"/>
      <c r="H59" s="79"/>
      <c r="I59" s="77"/>
      <c r="J59" s="77"/>
      <c r="K59" s="88"/>
      <c r="L59" s="88"/>
      <c r="M59" s="88"/>
      <c r="N59" s="88"/>
      <c r="O59" s="88"/>
      <c r="P59" s="65"/>
    </row>
    <row r="60" spans="1:16" ht="19.5" thickBot="1" x14ac:dyDescent="0.35">
      <c r="A60" s="105" t="s">
        <v>29</v>
      </c>
      <c r="B60" s="106"/>
      <c r="C60" s="106"/>
      <c r="D60" s="106"/>
      <c r="E60" s="106"/>
      <c r="F60" s="106"/>
      <c r="G60" s="106"/>
      <c r="H60" s="106"/>
      <c r="I60" s="106"/>
      <c r="J60" s="107"/>
      <c r="K60" s="88"/>
      <c r="L60" s="88"/>
      <c r="M60" s="88"/>
      <c r="N60" s="88"/>
      <c r="O60" s="88"/>
      <c r="P60" s="65"/>
    </row>
    <row r="61" spans="1:16" outlineLevel="1" x14ac:dyDescent="0.25">
      <c r="A61" s="110" t="s">
        <v>29</v>
      </c>
      <c r="B61" s="53" t="s">
        <v>18</v>
      </c>
      <c r="C61" s="54" t="s">
        <v>0</v>
      </c>
      <c r="D61" s="55" t="s">
        <v>17</v>
      </c>
      <c r="E61" s="34"/>
      <c r="F61" s="56" t="s">
        <v>19</v>
      </c>
      <c r="G61" s="34"/>
      <c r="H61" s="57" t="s">
        <v>23</v>
      </c>
      <c r="I61" s="34"/>
      <c r="J61" s="94"/>
      <c r="K61" s="88"/>
      <c r="L61" s="88"/>
      <c r="M61" s="88"/>
      <c r="N61" s="88"/>
      <c r="O61" s="88"/>
      <c r="P61" s="65"/>
    </row>
    <row r="62" spans="1:16" outlineLevel="1" x14ac:dyDescent="0.25">
      <c r="A62" s="111"/>
      <c r="B62" s="38"/>
      <c r="C62" s="39"/>
      <c r="D62" s="30"/>
      <c r="E62" s="40"/>
      <c r="F62" s="59"/>
      <c r="G62" s="40"/>
      <c r="H62" s="42">
        <f>F62-D68</f>
        <v>0</v>
      </c>
      <c r="I62" s="40"/>
      <c r="J62" s="66"/>
      <c r="K62" s="88"/>
      <c r="L62" s="88"/>
      <c r="M62" s="88"/>
      <c r="N62" s="88"/>
      <c r="O62" s="88"/>
      <c r="P62" s="65"/>
    </row>
    <row r="63" spans="1:16" outlineLevel="1" x14ac:dyDescent="0.25">
      <c r="A63" s="111"/>
      <c r="B63" s="38"/>
      <c r="C63" s="39"/>
      <c r="D63" s="30"/>
      <c r="E63" s="40"/>
      <c r="F63" s="43"/>
      <c r="G63" s="40"/>
      <c r="H63" s="44"/>
      <c r="I63" s="40"/>
      <c r="J63" s="66"/>
      <c r="K63" s="88"/>
      <c r="L63" s="88"/>
      <c r="M63" s="88"/>
      <c r="N63" s="88"/>
      <c r="O63" s="88"/>
      <c r="P63" s="65"/>
    </row>
    <row r="64" spans="1:16" outlineLevel="1" x14ac:dyDescent="0.25">
      <c r="A64" s="111"/>
      <c r="B64" s="38"/>
      <c r="C64" s="39"/>
      <c r="D64" s="30"/>
      <c r="E64" s="40"/>
      <c r="F64" s="62" t="s">
        <v>34</v>
      </c>
      <c r="G64" s="40"/>
      <c r="H64" s="61" t="s">
        <v>33</v>
      </c>
      <c r="I64" s="40"/>
      <c r="J64" s="67" t="s">
        <v>37</v>
      </c>
      <c r="K64" s="88"/>
      <c r="L64" s="88"/>
      <c r="M64" s="88"/>
      <c r="N64" s="88"/>
      <c r="O64" s="88"/>
      <c r="P64" s="65"/>
    </row>
    <row r="65" spans="1:16" outlineLevel="1" x14ac:dyDescent="0.25">
      <c r="A65" s="111"/>
      <c r="B65" s="38"/>
      <c r="C65" s="39"/>
      <c r="D65" s="30"/>
      <c r="E65" s="40"/>
      <c r="F65" s="117" t="e">
        <f>D68/Saturday!H7</f>
        <v>#DIV/0!</v>
      </c>
      <c r="G65" s="40"/>
      <c r="H65" s="60" t="e">
        <f>(H62/D68)</f>
        <v>#DIV/0!</v>
      </c>
      <c r="I65" s="40"/>
      <c r="J65" s="119" t="e">
        <f>H62/Saturday!H7</f>
        <v>#DIV/0!</v>
      </c>
      <c r="K65" s="88"/>
      <c r="L65" s="88"/>
      <c r="M65" s="88"/>
      <c r="N65" s="88"/>
      <c r="O65" s="88"/>
      <c r="P65" s="65"/>
    </row>
    <row r="66" spans="1:16" outlineLevel="1" x14ac:dyDescent="0.25">
      <c r="A66" s="111"/>
      <c r="B66" s="38"/>
      <c r="C66" s="39"/>
      <c r="D66" s="30"/>
      <c r="E66" s="40"/>
      <c r="F66" s="43"/>
      <c r="G66" s="40"/>
      <c r="H66" s="44"/>
      <c r="I66" s="40"/>
      <c r="J66" s="66"/>
      <c r="K66" s="88"/>
      <c r="L66" s="88"/>
      <c r="M66" s="88"/>
      <c r="N66" s="88"/>
      <c r="O66" s="88"/>
      <c r="P66" s="65"/>
    </row>
    <row r="67" spans="1:16" ht="15.75" outlineLevel="1" thickBot="1" x14ac:dyDescent="0.3">
      <c r="A67" s="111"/>
      <c r="B67" s="45"/>
      <c r="C67" s="46"/>
      <c r="D67" s="58"/>
      <c r="E67" s="40"/>
      <c r="F67" s="62" t="s">
        <v>36</v>
      </c>
      <c r="G67" s="40"/>
      <c r="H67" s="92"/>
      <c r="I67" s="40"/>
      <c r="J67" s="61" t="s">
        <v>38</v>
      </c>
      <c r="K67" s="88"/>
      <c r="L67" s="88"/>
      <c r="M67" s="88"/>
      <c r="N67" s="88"/>
      <c r="O67" s="88"/>
      <c r="P67" s="65"/>
    </row>
    <row r="68" spans="1:16" ht="16.5" outlineLevel="1" thickTop="1" thickBot="1" x14ac:dyDescent="0.3">
      <c r="A68" s="112"/>
      <c r="B68" s="108" t="s">
        <v>32</v>
      </c>
      <c r="C68" s="109"/>
      <c r="D68" s="48">
        <f>SUM(D62:D67)</f>
        <v>0</v>
      </c>
      <c r="E68" s="49"/>
      <c r="F68" s="118" t="e">
        <f>D68/Saturday!J7</f>
        <v>#DIV/0!</v>
      </c>
      <c r="G68" s="49"/>
      <c r="H68" s="97"/>
      <c r="I68" s="49"/>
      <c r="J68" s="118" t="e">
        <f>H62/Saturday!J7</f>
        <v>#DIV/0!</v>
      </c>
      <c r="K68" s="88"/>
      <c r="L68" s="88"/>
      <c r="M68" s="88"/>
      <c r="N68" s="88"/>
      <c r="O68" s="88"/>
      <c r="P68" s="65"/>
    </row>
    <row r="69" spans="1:16" ht="15.75" thickBot="1" x14ac:dyDescent="0.3">
      <c r="A69" s="78"/>
      <c r="B69" s="79"/>
      <c r="C69" s="79"/>
      <c r="D69" s="80"/>
      <c r="E69" s="77"/>
      <c r="F69" s="81"/>
      <c r="G69" s="77"/>
      <c r="H69" s="79"/>
      <c r="I69" s="77"/>
      <c r="J69" s="77"/>
      <c r="K69" s="88"/>
      <c r="L69" s="88"/>
      <c r="M69" s="88"/>
      <c r="N69" s="88"/>
      <c r="O69" s="88"/>
      <c r="P69" s="65"/>
    </row>
    <row r="70" spans="1:16" ht="19.5" thickBot="1" x14ac:dyDescent="0.35">
      <c r="A70" s="105" t="s">
        <v>30</v>
      </c>
      <c r="B70" s="106"/>
      <c r="C70" s="106"/>
      <c r="D70" s="106"/>
      <c r="E70" s="106"/>
      <c r="F70" s="106"/>
      <c r="G70" s="106"/>
      <c r="H70" s="106"/>
      <c r="I70" s="106"/>
      <c r="J70" s="107"/>
      <c r="K70" s="88"/>
      <c r="L70" s="88"/>
      <c r="M70" s="88"/>
      <c r="N70" s="88"/>
      <c r="O70" s="88"/>
      <c r="P70" s="65"/>
    </row>
    <row r="71" spans="1:16" ht="15" customHeight="1" outlineLevel="1" x14ac:dyDescent="0.25">
      <c r="A71" s="110" t="s">
        <v>30</v>
      </c>
      <c r="B71" s="53" t="s">
        <v>18</v>
      </c>
      <c r="C71" s="54" t="s">
        <v>0</v>
      </c>
      <c r="D71" s="55" t="s">
        <v>17</v>
      </c>
      <c r="E71" s="34"/>
      <c r="F71" s="56" t="s">
        <v>19</v>
      </c>
      <c r="G71" s="34"/>
      <c r="H71" s="57" t="s">
        <v>23</v>
      </c>
      <c r="I71" s="34"/>
      <c r="J71" s="94"/>
      <c r="K71" s="88"/>
      <c r="L71" s="88"/>
      <c r="M71" s="88"/>
      <c r="N71" s="88"/>
      <c r="O71" s="88"/>
      <c r="P71" s="65"/>
    </row>
    <row r="72" spans="1:16" outlineLevel="1" x14ac:dyDescent="0.25">
      <c r="A72" s="111"/>
      <c r="B72" s="38"/>
      <c r="C72" s="39"/>
      <c r="D72" s="30"/>
      <c r="E72" s="40"/>
      <c r="F72" s="59"/>
      <c r="G72" s="40"/>
      <c r="H72" s="42">
        <f>F72-D78</f>
        <v>0</v>
      </c>
      <c r="I72" s="40"/>
      <c r="J72" s="66"/>
      <c r="K72" s="88"/>
      <c r="L72" s="88"/>
      <c r="M72" s="88"/>
      <c r="N72" s="88"/>
      <c r="O72" s="88"/>
      <c r="P72" s="65"/>
    </row>
    <row r="73" spans="1:16" outlineLevel="1" x14ac:dyDescent="0.25">
      <c r="A73" s="111"/>
      <c r="B73" s="38"/>
      <c r="C73" s="39"/>
      <c r="D73" s="30"/>
      <c r="E73" s="40"/>
      <c r="F73" s="43"/>
      <c r="G73" s="40"/>
      <c r="H73" s="44"/>
      <c r="I73" s="40"/>
      <c r="J73" s="66"/>
      <c r="K73" s="88"/>
      <c r="L73" s="88"/>
      <c r="M73" s="88"/>
      <c r="N73" s="88"/>
      <c r="O73" s="88"/>
      <c r="P73" s="65"/>
    </row>
    <row r="74" spans="1:16" outlineLevel="1" x14ac:dyDescent="0.25">
      <c r="A74" s="111"/>
      <c r="B74" s="38"/>
      <c r="C74" s="39"/>
      <c r="D74" s="30"/>
      <c r="E74" s="40"/>
      <c r="F74" s="62" t="s">
        <v>34</v>
      </c>
      <c r="G74" s="40"/>
      <c r="H74" s="61" t="s">
        <v>33</v>
      </c>
      <c r="I74" s="40"/>
      <c r="J74" s="67" t="s">
        <v>37</v>
      </c>
      <c r="K74" s="88"/>
      <c r="L74" s="88"/>
      <c r="M74" s="88"/>
      <c r="N74" s="88"/>
      <c r="O74" s="88"/>
      <c r="P74" s="65"/>
    </row>
    <row r="75" spans="1:16" outlineLevel="1" x14ac:dyDescent="0.25">
      <c r="A75" s="111"/>
      <c r="B75" s="38"/>
      <c r="C75" s="39"/>
      <c r="D75" s="30"/>
      <c r="E75" s="40"/>
      <c r="F75" s="117" t="e">
        <f>D78/Sunday!H7</f>
        <v>#DIV/0!</v>
      </c>
      <c r="G75" s="40"/>
      <c r="H75" s="60" t="e">
        <f>(H72/D78)</f>
        <v>#DIV/0!</v>
      </c>
      <c r="I75" s="40"/>
      <c r="J75" s="119" t="e">
        <f>H72/Sunday!H7</f>
        <v>#DIV/0!</v>
      </c>
      <c r="K75" s="88"/>
      <c r="L75" s="88"/>
      <c r="M75" s="88"/>
      <c r="N75" s="88"/>
      <c r="O75" s="88"/>
      <c r="P75" s="65"/>
    </row>
    <row r="76" spans="1:16" outlineLevel="1" x14ac:dyDescent="0.25">
      <c r="A76" s="111"/>
      <c r="B76" s="38"/>
      <c r="C76" s="39"/>
      <c r="D76" s="30"/>
      <c r="E76" s="40"/>
      <c r="F76" s="43"/>
      <c r="G76" s="40"/>
      <c r="H76" s="44"/>
      <c r="I76" s="40"/>
      <c r="J76" s="66"/>
      <c r="K76" s="88"/>
      <c r="L76" s="88"/>
      <c r="M76" s="88"/>
      <c r="N76" s="88"/>
      <c r="O76" s="88"/>
      <c r="P76" s="65"/>
    </row>
    <row r="77" spans="1:16" ht="15.75" outlineLevel="1" thickBot="1" x14ac:dyDescent="0.3">
      <c r="A77" s="111"/>
      <c r="B77" s="45"/>
      <c r="C77" s="46"/>
      <c r="D77" s="58"/>
      <c r="E77" s="40"/>
      <c r="F77" s="62" t="s">
        <v>36</v>
      </c>
      <c r="G77" s="40"/>
      <c r="H77" s="92"/>
      <c r="I77" s="40"/>
      <c r="J77" s="61" t="s">
        <v>38</v>
      </c>
      <c r="K77" s="88"/>
      <c r="L77" s="88"/>
      <c r="M77" s="88"/>
      <c r="N77" s="88"/>
      <c r="O77" s="88"/>
      <c r="P77" s="65"/>
    </row>
    <row r="78" spans="1:16" ht="16.5" outlineLevel="1" thickTop="1" thickBot="1" x14ac:dyDescent="0.3">
      <c r="A78" s="112"/>
      <c r="B78" s="108" t="s">
        <v>32</v>
      </c>
      <c r="C78" s="109"/>
      <c r="D78" s="48">
        <f>SUM(D72:D77)</f>
        <v>0</v>
      </c>
      <c r="E78" s="49"/>
      <c r="F78" s="118" t="e">
        <f>D78/Sunday!J7</f>
        <v>#DIV/0!</v>
      </c>
      <c r="G78" s="49"/>
      <c r="H78" s="97"/>
      <c r="I78" s="49"/>
      <c r="J78" s="118" t="e">
        <f>H72/Sunday!J7</f>
        <v>#DIV/0!</v>
      </c>
      <c r="K78" s="88"/>
      <c r="L78" s="88"/>
      <c r="M78" s="88"/>
      <c r="N78" s="88"/>
      <c r="O78" s="88"/>
      <c r="P78" s="65"/>
    </row>
    <row r="79" spans="1:16" x14ac:dyDescent="0.25">
      <c r="A79" s="78"/>
      <c r="B79" s="79"/>
      <c r="C79" s="79"/>
      <c r="D79" s="80"/>
      <c r="E79" s="77"/>
      <c r="F79" s="81"/>
      <c r="G79" s="77"/>
      <c r="H79" s="79"/>
      <c r="I79" s="77"/>
      <c r="J79" s="77"/>
      <c r="K79" s="88"/>
      <c r="L79" s="88"/>
      <c r="M79" s="88"/>
      <c r="N79" s="88"/>
      <c r="O79" s="88"/>
      <c r="P79" s="65"/>
    </row>
    <row r="80" spans="1:16" x14ac:dyDescent="0.25">
      <c r="A80" s="65"/>
      <c r="B80" s="39"/>
      <c r="C80" s="39"/>
      <c r="D80" s="82"/>
      <c r="E80" s="65"/>
      <c r="F80" s="83"/>
      <c r="G80" s="65"/>
      <c r="H80" s="39"/>
      <c r="I80" s="65"/>
      <c r="J80" s="65"/>
      <c r="K80" s="65"/>
      <c r="L80" s="65"/>
      <c r="M80" s="65"/>
      <c r="N80" s="65"/>
      <c r="O80" s="65"/>
      <c r="P80" s="65"/>
    </row>
    <row r="81" spans="1:14" x14ac:dyDescent="0.25">
      <c r="A81" s="65"/>
      <c r="B81" s="39"/>
      <c r="C81" s="39"/>
      <c r="D81" s="82"/>
      <c r="E81" s="65"/>
      <c r="F81" s="83"/>
      <c r="G81" s="65"/>
      <c r="H81" s="39"/>
      <c r="I81" s="65"/>
      <c r="J81" s="65"/>
      <c r="K81" s="65"/>
      <c r="L81" s="65"/>
      <c r="M81" s="65"/>
      <c r="N81" s="65"/>
    </row>
  </sheetData>
  <mergeCells count="23">
    <mergeCell ref="B78:C78"/>
    <mergeCell ref="A61:A68"/>
    <mergeCell ref="A71:A78"/>
    <mergeCell ref="A1:A8"/>
    <mergeCell ref="B8:C8"/>
    <mergeCell ref="B18:C18"/>
    <mergeCell ref="B28:C28"/>
    <mergeCell ref="B38:C38"/>
    <mergeCell ref="B48:C48"/>
    <mergeCell ref="B58:C58"/>
    <mergeCell ref="B68:C68"/>
    <mergeCell ref="A11:A18"/>
    <mergeCell ref="A21:A28"/>
    <mergeCell ref="A31:A38"/>
    <mergeCell ref="A41:A48"/>
    <mergeCell ref="A51:A58"/>
    <mergeCell ref="A60:J60"/>
    <mergeCell ref="A70:J70"/>
    <mergeCell ref="A30:J30"/>
    <mergeCell ref="A20:J20"/>
    <mergeCell ref="A10:J10"/>
    <mergeCell ref="A40:J40"/>
    <mergeCell ref="A50:J50"/>
  </mergeCells>
  <conditionalFormatting sqref="H12">
    <cfRule type="cellIs" dxfId="102" priority="89" operator="lessThan">
      <formula>0</formula>
    </cfRule>
    <cfRule type="cellIs" dxfId="101" priority="90" operator="greaterThan">
      <formula>0</formula>
    </cfRule>
  </conditionalFormatting>
  <conditionalFormatting sqref="H22">
    <cfRule type="cellIs" dxfId="100" priority="87" operator="lessThan">
      <formula>0</formula>
    </cfRule>
    <cfRule type="cellIs" dxfId="99" priority="88" operator="greaterThan">
      <formula>0</formula>
    </cfRule>
  </conditionalFormatting>
  <conditionalFormatting sqref="H32">
    <cfRule type="cellIs" dxfId="98" priority="85" operator="lessThan">
      <formula>0</formula>
    </cfRule>
    <cfRule type="cellIs" dxfId="97" priority="86" operator="greaterThan">
      <formula>0</formula>
    </cfRule>
  </conditionalFormatting>
  <conditionalFormatting sqref="H42">
    <cfRule type="cellIs" dxfId="96" priority="83" operator="lessThan">
      <formula>0</formula>
    </cfRule>
    <cfRule type="cellIs" dxfId="95" priority="84" operator="greaterThan">
      <formula>0</formula>
    </cfRule>
  </conditionalFormatting>
  <conditionalFormatting sqref="H52">
    <cfRule type="cellIs" dxfId="94" priority="81" operator="lessThan">
      <formula>0</formula>
    </cfRule>
    <cfRule type="cellIs" dxfId="93" priority="82" operator="greaterThan">
      <formula>0</formula>
    </cfRule>
  </conditionalFormatting>
  <conditionalFormatting sqref="H62">
    <cfRule type="cellIs" dxfId="92" priority="79" operator="lessThan">
      <formula>0</formula>
    </cfRule>
    <cfRule type="cellIs" dxfId="91" priority="80" operator="greaterThan">
      <formula>0</formula>
    </cfRule>
  </conditionalFormatting>
  <conditionalFormatting sqref="H72">
    <cfRule type="cellIs" dxfId="90" priority="75" operator="lessThan">
      <formula>0</formula>
    </cfRule>
    <cfRule type="cellIs" dxfId="89" priority="76" operator="greaterThan">
      <formula>0</formula>
    </cfRule>
  </conditionalFormatting>
  <conditionalFormatting sqref="H2">
    <cfRule type="cellIs" dxfId="88" priority="71" operator="lessThan">
      <formula>0</formula>
    </cfRule>
    <cfRule type="cellIs" dxfId="87" priority="72" operator="greaterThan">
      <formula>0</formula>
    </cfRule>
  </conditionalFormatting>
  <conditionalFormatting sqref="J18">
    <cfRule type="cellIs" dxfId="71" priority="34" operator="between">
      <formula>5</formula>
      <formula>10</formula>
    </cfRule>
    <cfRule type="cellIs" dxfId="70" priority="35" operator="lessThan">
      <formula>5</formula>
    </cfRule>
    <cfRule type="cellIs" dxfId="69" priority="36" operator="greaterThan">
      <formula>10</formula>
    </cfRule>
  </conditionalFormatting>
  <conditionalFormatting sqref="J8">
    <cfRule type="cellIs" dxfId="68" priority="31" operator="between">
      <formula>5</formula>
      <formula>10</formula>
    </cfRule>
    <cfRule type="cellIs" dxfId="67" priority="32" operator="lessThan">
      <formula>5</formula>
    </cfRule>
    <cfRule type="cellIs" dxfId="66" priority="33" operator="greaterThan">
      <formula>10</formula>
    </cfRule>
  </conditionalFormatting>
  <conditionalFormatting sqref="J28">
    <cfRule type="cellIs" dxfId="20" priority="19" operator="between">
      <formula>5</formula>
      <formula>10</formula>
    </cfRule>
    <cfRule type="cellIs" dxfId="19" priority="20" operator="lessThan">
      <formula>5</formula>
    </cfRule>
    <cfRule type="cellIs" dxfId="18" priority="21" operator="greaterThan">
      <formula>10</formula>
    </cfRule>
  </conditionalFormatting>
  <conditionalFormatting sqref="J38">
    <cfRule type="cellIs" dxfId="17" priority="16" operator="between">
      <formula>5</formula>
      <formula>10</formula>
    </cfRule>
    <cfRule type="cellIs" dxfId="16" priority="17" operator="lessThan">
      <formula>5</formula>
    </cfRule>
    <cfRule type="cellIs" dxfId="15" priority="18" operator="greaterThan">
      <formula>10</formula>
    </cfRule>
  </conditionalFormatting>
  <conditionalFormatting sqref="J48">
    <cfRule type="cellIs" dxfId="14" priority="13" operator="between">
      <formula>5</formula>
      <formula>10</formula>
    </cfRule>
    <cfRule type="cellIs" dxfId="13" priority="14" operator="lessThan">
      <formula>5</formula>
    </cfRule>
    <cfRule type="cellIs" dxfId="12" priority="15" operator="greaterThan">
      <formula>10</formula>
    </cfRule>
  </conditionalFormatting>
  <conditionalFormatting sqref="J58">
    <cfRule type="cellIs" dxfId="11" priority="10" operator="between">
      <formula>5</formula>
      <formula>10</formula>
    </cfRule>
    <cfRule type="cellIs" dxfId="10" priority="11" operator="lessThan">
      <formula>5</formula>
    </cfRule>
    <cfRule type="cellIs" dxfId="9" priority="12" operator="greaterThan">
      <formula>10</formula>
    </cfRule>
  </conditionalFormatting>
  <conditionalFormatting sqref="J68">
    <cfRule type="cellIs" dxfId="8" priority="7" operator="between">
      <formula>5</formula>
      <formula>10</formula>
    </cfRule>
    <cfRule type="cellIs" dxfId="7" priority="8" operator="lessThan">
      <formula>5</formula>
    </cfRule>
    <cfRule type="cellIs" dxfId="6" priority="9" operator="greaterThan">
      <formula>10</formula>
    </cfRule>
  </conditionalFormatting>
  <conditionalFormatting sqref="J78">
    <cfRule type="cellIs" dxfId="2" priority="1" operator="between">
      <formula>5</formula>
      <formula>10</formula>
    </cfRule>
    <cfRule type="cellIs" dxfId="1" priority="2" operator="lessThan">
      <formula>5</formula>
    </cfRule>
    <cfRule type="cellIs" dxfId="0" priority="3" operator="greaterThan">
      <formula>10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E6EB0-ECB2-4A72-B900-30139507C8CC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J7" sqref="J7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>
        <v>3</v>
      </c>
      <c r="I2" s="24">
        <v>3</v>
      </c>
      <c r="J2" s="24">
        <v>1</v>
      </c>
      <c r="K2" s="24">
        <v>0</v>
      </c>
      <c r="L2" s="25">
        <f>J2*35</f>
        <v>35</v>
      </c>
      <c r="M2" s="25">
        <v>0</v>
      </c>
      <c r="N2" s="27">
        <f>L2-M2</f>
        <v>35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>
        <v>19</v>
      </c>
      <c r="I3" s="8">
        <v>18</v>
      </c>
      <c r="J3" s="8">
        <v>7</v>
      </c>
      <c r="K3" s="8">
        <v>10</v>
      </c>
      <c r="L3" s="25">
        <f t="shared" ref="L3:L6" si="0">J3*35</f>
        <v>245</v>
      </c>
      <c r="M3" s="91">
        <v>58.16</v>
      </c>
      <c r="N3" s="10">
        <f t="shared" ref="N3:N5" si="1">L3-M3</f>
        <v>186.84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ref="N6" si="2">L6-M6</f>
        <v>0</v>
      </c>
    </row>
    <row r="7" spans="1:14" s="21" customFormat="1" ht="15.75" thickTop="1" x14ac:dyDescent="0.25">
      <c r="A7" s="6"/>
      <c r="B7" s="6"/>
      <c r="H7" s="21">
        <f>SUM(H2:H6)</f>
        <v>22</v>
      </c>
      <c r="I7" s="21">
        <f t="shared" ref="I7:K7" si="3">SUM(I2:I6)</f>
        <v>21</v>
      </c>
      <c r="J7" s="21">
        <f t="shared" si="3"/>
        <v>8</v>
      </c>
      <c r="K7" s="21">
        <f t="shared" si="3"/>
        <v>10</v>
      </c>
      <c r="L7" s="5">
        <f>SUM(L2:L6)</f>
        <v>280</v>
      </c>
      <c r="M7" s="5">
        <f>SUM(M2:M6)</f>
        <v>58.16</v>
      </c>
      <c r="N7" s="5">
        <f>L7-M7</f>
        <v>221.84</v>
      </c>
    </row>
  </sheetData>
  <conditionalFormatting sqref="G1">
    <cfRule type="duplicateValues" dxfId="62" priority="20"/>
  </conditionalFormatting>
  <conditionalFormatting sqref="N2:N6">
    <cfRule type="cellIs" dxfId="61" priority="8" operator="lessThan">
      <formula>0</formula>
    </cfRule>
    <cfRule type="cellIs" dxfId="60" priority="9" operator="greaterThan">
      <formula>0</formula>
    </cfRule>
  </conditionalFormatting>
  <conditionalFormatting sqref="G1:G1048576">
    <cfRule type="duplicateValues" dxfId="59" priority="3"/>
  </conditionalFormatting>
  <conditionalFormatting sqref="N7">
    <cfRule type="cellIs" dxfId="58" priority="1" operator="lessThan">
      <formula>0</formula>
    </cfRule>
    <cfRule type="cellIs" dxfId="57" priority="2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24E90-BE4A-4628-9183-1DFB7B2EDB3F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A2" sqref="A2:N6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/>
      <c r="I2" s="24"/>
      <c r="J2" s="24"/>
      <c r="K2" s="24"/>
      <c r="L2" s="25">
        <f>J2*35</f>
        <v>0</v>
      </c>
      <c r="M2" s="25">
        <v>0</v>
      </c>
      <c r="N2" s="116">
        <f>L2-M2</f>
        <v>0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/>
      <c r="I3" s="8"/>
      <c r="J3" s="8"/>
      <c r="K3" s="8"/>
      <c r="L3" s="25">
        <f t="shared" ref="L3:L6" si="0">J3*35</f>
        <v>0</v>
      </c>
      <c r="M3" s="91"/>
      <c r="N3" s="10">
        <f t="shared" ref="N3:N6" si="1">L3-M3</f>
        <v>0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si="1"/>
        <v>0</v>
      </c>
    </row>
    <row r="7" spans="1:14" s="21" customFormat="1" ht="15.75" thickTop="1" x14ac:dyDescent="0.25">
      <c r="A7" s="6"/>
      <c r="B7" s="6"/>
      <c r="H7" s="21">
        <f>SUM(H2:H6)</f>
        <v>0</v>
      </c>
      <c r="I7" s="21">
        <f t="shared" ref="I7:K7" si="2">SUM(I2:I6)</f>
        <v>0</v>
      </c>
      <c r="J7" s="21">
        <f t="shared" si="2"/>
        <v>0</v>
      </c>
      <c r="K7" s="21">
        <f t="shared" si="2"/>
        <v>0</v>
      </c>
      <c r="L7" s="5">
        <f>SUM(L2:L6)</f>
        <v>0</v>
      </c>
      <c r="M7" s="5">
        <f>SUM(M2:M6)</f>
        <v>0</v>
      </c>
      <c r="N7" s="5">
        <f>L7-M7</f>
        <v>0</v>
      </c>
    </row>
  </sheetData>
  <conditionalFormatting sqref="G1">
    <cfRule type="duplicateValues" dxfId="56" priority="6"/>
  </conditionalFormatting>
  <conditionalFormatting sqref="N2:N6">
    <cfRule type="cellIs" dxfId="55" priority="4" operator="lessThan">
      <formula>0</formula>
    </cfRule>
    <cfRule type="cellIs" dxfId="54" priority="5" operator="greaterThan">
      <formula>0</formula>
    </cfRule>
  </conditionalFormatting>
  <conditionalFormatting sqref="G1:G1048576">
    <cfRule type="duplicateValues" dxfId="53" priority="3"/>
  </conditionalFormatting>
  <conditionalFormatting sqref="N7">
    <cfRule type="cellIs" dxfId="52" priority="1" operator="lessThan">
      <formula>0</formula>
    </cfRule>
    <cfRule type="cellIs" dxfId="51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778B6-2ECD-40E8-B03E-AC75722C8A81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A2" sqref="A2:N6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/>
      <c r="I2" s="24"/>
      <c r="J2" s="24"/>
      <c r="K2" s="24"/>
      <c r="L2" s="25">
        <f>J2*35</f>
        <v>0</v>
      </c>
      <c r="M2" s="25">
        <v>0</v>
      </c>
      <c r="N2" s="116">
        <f>L2-M2</f>
        <v>0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/>
      <c r="I3" s="8"/>
      <c r="J3" s="8"/>
      <c r="K3" s="8"/>
      <c r="L3" s="25">
        <f t="shared" ref="L3:L6" si="0">J3*35</f>
        <v>0</v>
      </c>
      <c r="M3" s="91"/>
      <c r="N3" s="10">
        <f t="shared" ref="N3:N6" si="1">L3-M3</f>
        <v>0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si="1"/>
        <v>0</v>
      </c>
    </row>
    <row r="7" spans="1:14" s="21" customFormat="1" ht="15.75" thickTop="1" x14ac:dyDescent="0.25">
      <c r="A7" s="6"/>
      <c r="B7" s="6"/>
      <c r="H7" s="21">
        <f>SUM(H2:H6)</f>
        <v>0</v>
      </c>
      <c r="I7" s="21">
        <f t="shared" ref="I7:K7" si="2">SUM(I2:I6)</f>
        <v>0</v>
      </c>
      <c r="J7" s="21">
        <f t="shared" si="2"/>
        <v>0</v>
      </c>
      <c r="K7" s="21">
        <f t="shared" si="2"/>
        <v>0</v>
      </c>
      <c r="L7" s="5">
        <f>SUM(L2:L6)</f>
        <v>0</v>
      </c>
      <c r="M7" s="5">
        <f>SUM(M2:M6)</f>
        <v>0</v>
      </c>
      <c r="N7" s="5">
        <f>L7-M7</f>
        <v>0</v>
      </c>
    </row>
  </sheetData>
  <conditionalFormatting sqref="G1">
    <cfRule type="duplicateValues" dxfId="50" priority="6"/>
  </conditionalFormatting>
  <conditionalFormatting sqref="N2:N6">
    <cfRule type="cellIs" dxfId="49" priority="4" operator="lessThan">
      <formula>0</formula>
    </cfRule>
    <cfRule type="cellIs" dxfId="48" priority="5" operator="greaterThan">
      <formula>0</formula>
    </cfRule>
  </conditionalFormatting>
  <conditionalFormatting sqref="G1:G1048576">
    <cfRule type="duplicateValues" dxfId="47" priority="3"/>
  </conditionalFormatting>
  <conditionalFormatting sqref="N7">
    <cfRule type="cellIs" dxfId="46" priority="1" operator="lessThan">
      <formula>0</formula>
    </cfRule>
    <cfRule type="cellIs" dxfId="45" priority="2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3513D-B4E9-47C0-BB48-BFB5094E0E33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A2" sqref="A2:N6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/>
      <c r="I2" s="24"/>
      <c r="J2" s="24"/>
      <c r="K2" s="24"/>
      <c r="L2" s="25">
        <f>J2*35</f>
        <v>0</v>
      </c>
      <c r="M2" s="25">
        <v>0</v>
      </c>
      <c r="N2" s="116">
        <f>L2-M2</f>
        <v>0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/>
      <c r="I3" s="8"/>
      <c r="J3" s="8"/>
      <c r="K3" s="8"/>
      <c r="L3" s="25">
        <f t="shared" ref="L3:L6" si="0">J3*35</f>
        <v>0</v>
      </c>
      <c r="M3" s="91"/>
      <c r="N3" s="10">
        <f t="shared" ref="N3:N6" si="1">L3-M3</f>
        <v>0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si="1"/>
        <v>0</v>
      </c>
    </row>
    <row r="7" spans="1:14" s="21" customFormat="1" ht="15.75" thickTop="1" x14ac:dyDescent="0.25">
      <c r="A7" s="6"/>
      <c r="B7" s="6"/>
      <c r="H7" s="21">
        <f>SUM(H2:H6)</f>
        <v>0</v>
      </c>
      <c r="I7" s="21">
        <f t="shared" ref="I7:K7" si="2">SUM(I2:I6)</f>
        <v>0</v>
      </c>
      <c r="J7" s="21">
        <f t="shared" si="2"/>
        <v>0</v>
      </c>
      <c r="K7" s="21">
        <f t="shared" si="2"/>
        <v>0</v>
      </c>
      <c r="L7" s="5">
        <f>SUM(L2:L6)</f>
        <v>0</v>
      </c>
      <c r="M7" s="5">
        <f>SUM(M2:M6)</f>
        <v>0</v>
      </c>
      <c r="N7" s="5">
        <f>L7-M7</f>
        <v>0</v>
      </c>
    </row>
  </sheetData>
  <conditionalFormatting sqref="G1">
    <cfRule type="duplicateValues" dxfId="44" priority="6"/>
  </conditionalFormatting>
  <conditionalFormatting sqref="N2:N6">
    <cfRule type="cellIs" dxfId="43" priority="4" operator="lessThan">
      <formula>0</formula>
    </cfRule>
    <cfRule type="cellIs" dxfId="42" priority="5" operator="greaterThan">
      <formula>0</formula>
    </cfRule>
  </conditionalFormatting>
  <conditionalFormatting sqref="G1:G1048576">
    <cfRule type="duplicateValues" dxfId="41" priority="3"/>
  </conditionalFormatting>
  <conditionalFormatting sqref="N7">
    <cfRule type="cellIs" dxfId="40" priority="1" operator="lessThan">
      <formula>0</formula>
    </cfRule>
    <cfRule type="cellIs" dxfId="39" priority="2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9220C-5194-44CF-9420-BA9A4CE54FB9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A2" sqref="A2:N6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/>
      <c r="I2" s="24"/>
      <c r="J2" s="24"/>
      <c r="K2" s="24"/>
      <c r="L2" s="25">
        <f>J2*35</f>
        <v>0</v>
      </c>
      <c r="M2" s="25">
        <v>0</v>
      </c>
      <c r="N2" s="116">
        <f>L2-M2</f>
        <v>0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/>
      <c r="I3" s="8"/>
      <c r="J3" s="8"/>
      <c r="K3" s="8"/>
      <c r="L3" s="25">
        <f t="shared" ref="L3:L6" si="0">J3*35</f>
        <v>0</v>
      </c>
      <c r="M3" s="91"/>
      <c r="N3" s="10">
        <f t="shared" ref="N3:N6" si="1">L3-M3</f>
        <v>0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si="1"/>
        <v>0</v>
      </c>
    </row>
    <row r="7" spans="1:14" s="21" customFormat="1" ht="15.75" thickTop="1" x14ac:dyDescent="0.25">
      <c r="A7" s="6"/>
      <c r="B7" s="6"/>
      <c r="H7" s="21">
        <f>SUM(H2:H6)</f>
        <v>0</v>
      </c>
      <c r="I7" s="21">
        <f t="shared" ref="I7:K7" si="2">SUM(I2:I6)</f>
        <v>0</v>
      </c>
      <c r="J7" s="21">
        <f t="shared" si="2"/>
        <v>0</v>
      </c>
      <c r="K7" s="21">
        <f t="shared" si="2"/>
        <v>0</v>
      </c>
      <c r="L7" s="5">
        <f>SUM(L2:L6)</f>
        <v>0</v>
      </c>
      <c r="M7" s="5">
        <f>SUM(M2:M6)</f>
        <v>0</v>
      </c>
      <c r="N7" s="5">
        <f>L7-M7</f>
        <v>0</v>
      </c>
    </row>
  </sheetData>
  <conditionalFormatting sqref="G1">
    <cfRule type="duplicateValues" dxfId="38" priority="6"/>
  </conditionalFormatting>
  <conditionalFormatting sqref="N2:N6">
    <cfRule type="cellIs" dxfId="37" priority="4" operator="lessThan">
      <formula>0</formula>
    </cfRule>
    <cfRule type="cellIs" dxfId="36" priority="5" operator="greaterThan">
      <formula>0</formula>
    </cfRule>
  </conditionalFormatting>
  <conditionalFormatting sqref="G1:G1048576">
    <cfRule type="duplicateValues" dxfId="35" priority="3"/>
  </conditionalFormatting>
  <conditionalFormatting sqref="N7">
    <cfRule type="cellIs" dxfId="34" priority="1" operator="lessThan">
      <formula>0</formula>
    </cfRule>
    <cfRule type="cellIs" dxfId="33" priority="2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CBD1-0E59-4D53-86AC-268B9080D548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A2" sqref="A2:N6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/>
      <c r="I2" s="24"/>
      <c r="J2" s="24"/>
      <c r="K2" s="24"/>
      <c r="L2" s="25">
        <f>J2*35</f>
        <v>0</v>
      </c>
      <c r="M2" s="25">
        <v>0</v>
      </c>
      <c r="N2" s="116">
        <f>L2-M2</f>
        <v>0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/>
      <c r="I3" s="8"/>
      <c r="J3" s="8"/>
      <c r="K3" s="8"/>
      <c r="L3" s="25">
        <f t="shared" ref="L3:L6" si="0">J3*35</f>
        <v>0</v>
      </c>
      <c r="M3" s="91"/>
      <c r="N3" s="10">
        <f t="shared" ref="N3:N6" si="1">L3-M3</f>
        <v>0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si="1"/>
        <v>0</v>
      </c>
    </row>
    <row r="7" spans="1:14" s="21" customFormat="1" ht="15.75" thickTop="1" x14ac:dyDescent="0.25">
      <c r="A7" s="6"/>
      <c r="B7" s="6"/>
      <c r="H7" s="21">
        <f>SUM(H2:H6)</f>
        <v>0</v>
      </c>
      <c r="I7" s="21">
        <f t="shared" ref="I7:K7" si="2">SUM(I2:I6)</f>
        <v>0</v>
      </c>
      <c r="J7" s="21">
        <f t="shared" si="2"/>
        <v>0</v>
      </c>
      <c r="K7" s="21">
        <f t="shared" si="2"/>
        <v>0</v>
      </c>
      <c r="L7" s="5">
        <f>SUM(L2:L6)</f>
        <v>0</v>
      </c>
      <c r="M7" s="5">
        <f>SUM(M2:M6)</f>
        <v>0</v>
      </c>
      <c r="N7" s="5">
        <f>L7-M7</f>
        <v>0</v>
      </c>
    </row>
  </sheetData>
  <conditionalFormatting sqref="G1">
    <cfRule type="duplicateValues" dxfId="32" priority="6"/>
  </conditionalFormatting>
  <conditionalFormatting sqref="N2:N6">
    <cfRule type="cellIs" dxfId="31" priority="4" operator="lessThan">
      <formula>0</formula>
    </cfRule>
    <cfRule type="cellIs" dxfId="30" priority="5" operator="greaterThan">
      <formula>0</formula>
    </cfRule>
  </conditionalFormatting>
  <conditionalFormatting sqref="G1:G1048576">
    <cfRule type="duplicateValues" dxfId="29" priority="3"/>
  </conditionalFormatting>
  <conditionalFormatting sqref="N7">
    <cfRule type="cellIs" dxfId="28" priority="1" operator="lessThan">
      <formula>0</formula>
    </cfRule>
    <cfRule type="cellIs" dxfId="27" priority="2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E1292-7467-43D6-AC07-05575DD31BAE}">
  <dimension ref="A1:N7"/>
  <sheetViews>
    <sheetView zoomScale="80" zoomScaleNormal="80" workbookViewId="0">
      <pane ySplit="1" topLeftCell="A2" activePane="bottomLeft" state="frozen"/>
      <selection activeCell="G1" sqref="G1"/>
      <selection pane="bottomLeft" activeCell="G19" sqref="G19"/>
    </sheetView>
  </sheetViews>
  <sheetFormatPr defaultRowHeight="15" x14ac:dyDescent="0.25"/>
  <cols>
    <col min="1" max="1" width="12.42578125" style="7" customWidth="1"/>
    <col min="2" max="2" width="11.7109375" style="7" customWidth="1"/>
    <col min="3" max="3" width="64.85546875" bestFit="1" customWidth="1"/>
    <col min="4" max="4" width="13.28515625" hidden="1" customWidth="1"/>
    <col min="5" max="5" width="9.7109375" hidden="1" customWidth="1"/>
    <col min="6" max="6" width="9.28515625" hidden="1" customWidth="1"/>
    <col min="7" max="7" width="21" customWidth="1"/>
    <col min="8" max="11" width="16.7109375" customWidth="1"/>
    <col min="12" max="14" width="16.7109375" style="4" customWidth="1"/>
  </cols>
  <sheetData>
    <row r="1" spans="1:14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12</v>
      </c>
      <c r="F1" s="2" t="s">
        <v>13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3" t="s">
        <v>9</v>
      </c>
      <c r="M1" s="3" t="s">
        <v>10</v>
      </c>
      <c r="N1" s="3" t="s">
        <v>11</v>
      </c>
    </row>
    <row r="2" spans="1:14" s="14" customFormat="1" x14ac:dyDescent="0.25">
      <c r="A2" s="20">
        <v>0</v>
      </c>
      <c r="B2" s="20" t="s">
        <v>20</v>
      </c>
      <c r="C2" s="15" t="s">
        <v>21</v>
      </c>
      <c r="D2" s="15"/>
      <c r="E2" s="15"/>
      <c r="F2" s="15"/>
      <c r="G2" s="20">
        <v>18881234567</v>
      </c>
      <c r="H2" s="24"/>
      <c r="I2" s="24"/>
      <c r="J2" s="24"/>
      <c r="K2" s="24"/>
      <c r="L2" s="25">
        <f>J2*35</f>
        <v>0</v>
      </c>
      <c r="M2" s="25">
        <v>0</v>
      </c>
      <c r="N2" s="116">
        <f>L2-M2</f>
        <v>0</v>
      </c>
    </row>
    <row r="3" spans="1:14" x14ac:dyDescent="0.25">
      <c r="A3" s="9">
        <v>1</v>
      </c>
      <c r="B3" s="9" t="s">
        <v>22</v>
      </c>
      <c r="C3" s="8" t="s">
        <v>47</v>
      </c>
      <c r="D3" s="8"/>
      <c r="E3" s="8"/>
      <c r="F3" s="8"/>
      <c r="G3" s="9">
        <v>18559876541</v>
      </c>
      <c r="H3" s="8"/>
      <c r="I3" s="8"/>
      <c r="J3" s="8"/>
      <c r="K3" s="8"/>
      <c r="L3" s="25">
        <f t="shared" ref="L3:L6" si="0">J3*35</f>
        <v>0</v>
      </c>
      <c r="M3" s="91"/>
      <c r="N3" s="10">
        <f t="shared" ref="N3:N6" si="1">L3-M3</f>
        <v>0</v>
      </c>
    </row>
    <row r="4" spans="1:14" x14ac:dyDescent="0.25">
      <c r="A4" s="9"/>
      <c r="B4" s="9"/>
      <c r="C4" s="8"/>
      <c r="D4" s="8"/>
      <c r="E4" s="8"/>
      <c r="F4" s="8"/>
      <c r="G4" s="9"/>
      <c r="H4" s="8"/>
      <c r="I4" s="8"/>
      <c r="J4" s="8"/>
      <c r="K4" s="8"/>
      <c r="L4" s="25">
        <f t="shared" si="0"/>
        <v>0</v>
      </c>
      <c r="M4" s="91"/>
      <c r="N4" s="10">
        <f t="shared" si="1"/>
        <v>0</v>
      </c>
    </row>
    <row r="5" spans="1:14" s="28" customFormat="1" x14ac:dyDescent="0.25">
      <c r="A5" s="9"/>
      <c r="B5" s="9"/>
      <c r="C5" s="8"/>
      <c r="D5" s="8"/>
      <c r="E5" s="8"/>
      <c r="F5" s="8"/>
      <c r="G5" s="9"/>
      <c r="H5" s="8"/>
      <c r="I5" s="8"/>
      <c r="J5" s="8"/>
      <c r="K5" s="8"/>
      <c r="L5" s="25">
        <f t="shared" si="0"/>
        <v>0</v>
      </c>
      <c r="M5" s="91"/>
      <c r="N5" s="10">
        <f t="shared" si="1"/>
        <v>0</v>
      </c>
    </row>
    <row r="6" spans="1:14" ht="15.75" thickBot="1" x14ac:dyDescent="0.3">
      <c r="A6" s="26"/>
      <c r="B6" s="26"/>
      <c r="C6" s="16"/>
      <c r="D6" s="16"/>
      <c r="E6" s="16"/>
      <c r="F6" s="16"/>
      <c r="G6" s="26"/>
      <c r="H6" s="22"/>
      <c r="I6" s="22"/>
      <c r="J6" s="22"/>
      <c r="K6" s="22"/>
      <c r="L6" s="23">
        <f t="shared" si="0"/>
        <v>0</v>
      </c>
      <c r="M6" s="23"/>
      <c r="N6" s="18">
        <f t="shared" si="1"/>
        <v>0</v>
      </c>
    </row>
    <row r="7" spans="1:14" s="21" customFormat="1" ht="15.75" thickTop="1" x14ac:dyDescent="0.25">
      <c r="A7" s="6"/>
      <c r="B7" s="6"/>
      <c r="H7" s="21">
        <f>SUM(H2:H6)</f>
        <v>0</v>
      </c>
      <c r="I7" s="21">
        <f t="shared" ref="I7:K7" si="2">SUM(I2:I6)</f>
        <v>0</v>
      </c>
      <c r="J7" s="21">
        <f t="shared" si="2"/>
        <v>0</v>
      </c>
      <c r="K7" s="21">
        <f t="shared" si="2"/>
        <v>0</v>
      </c>
      <c r="L7" s="5">
        <f>SUM(L2:L6)</f>
        <v>0</v>
      </c>
      <c r="M7" s="5">
        <f>SUM(M2:M6)</f>
        <v>0</v>
      </c>
      <c r="N7" s="5">
        <f>L7-M7</f>
        <v>0</v>
      </c>
    </row>
  </sheetData>
  <conditionalFormatting sqref="G1">
    <cfRule type="duplicateValues" dxfId="26" priority="6"/>
  </conditionalFormatting>
  <conditionalFormatting sqref="N2:N6">
    <cfRule type="cellIs" dxfId="25" priority="4" operator="lessThan">
      <formula>0</formula>
    </cfRule>
    <cfRule type="cellIs" dxfId="24" priority="5" operator="greaterThan">
      <formula>0</formula>
    </cfRule>
  </conditionalFormatting>
  <conditionalFormatting sqref="G1:G1048576">
    <cfRule type="duplicateValues" dxfId="23" priority="3"/>
  </conditionalFormatting>
  <conditionalFormatting sqref="N7">
    <cfRule type="cellIs" dxfId="22" priority="1" operator="lessThan">
      <formula>0</formula>
    </cfRule>
    <cfRule type="cellIs" dxfId="21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Overview</vt:lpstr>
      <vt:lpstr>Quick Stats</vt:lpstr>
      <vt:lpstr>Monday</vt:lpstr>
      <vt:lpstr>Tuesday</vt:lpstr>
      <vt:lpstr>Wednesday</vt:lpstr>
      <vt:lpstr>Thursday</vt:lpstr>
      <vt:lpstr>Friday</vt:lpstr>
      <vt:lpstr>Saturday</vt:lpstr>
      <vt:lpstr>Sunday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2021-10-18T17:34:38Z</dcterms:created>
  <dcterms:modified xsi:type="dcterms:W3CDTF">2021-10-21T18:45:59Z</dcterms:modified>
</cp:coreProperties>
</file>